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911/"/>
    </mc:Choice>
  </mc:AlternateContent>
  <xr:revisionPtr revIDLastSave="0" documentId="13_ncr:1_{C2587CA9-EAB8-F34F-BC14-A3A6AB9DF6E5}" xr6:coauthVersionLast="47" xr6:coauthVersionMax="47" xr10:uidLastSave="{00000000-0000-0000-0000-000000000000}"/>
  <bookViews>
    <workbookView xWindow="1820" yWindow="520" windowWidth="20860" windowHeight="16100" xr2:uid="{369F4C43-859F-5543-A9A8-EEC360346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K22" i="1"/>
  <c r="J20" i="1"/>
  <c r="K20" i="1" s="1"/>
  <c r="K17" i="1"/>
  <c r="K18" i="1"/>
  <c r="K19" i="1"/>
  <c r="K25" i="1" l="1"/>
  <c r="K24" i="1"/>
  <c r="E4" i="1"/>
  <c r="E5" i="1"/>
  <c r="E6" i="1"/>
  <c r="E7" i="1"/>
  <c r="E8" i="1"/>
  <c r="E9" i="1"/>
  <c r="E10" i="1"/>
  <c r="E11" i="1"/>
  <c r="E12" i="1"/>
  <c r="E3" i="1"/>
  <c r="F10" i="1"/>
  <c r="K23" i="1" s="1"/>
</calcChain>
</file>

<file path=xl/sharedStrings.xml><?xml version="1.0" encoding="utf-8"?>
<sst xmlns="http://schemas.openxmlformats.org/spreadsheetml/2006/main" count="17" uniqueCount="17">
  <si>
    <t>Date From</t>
  </si>
  <si>
    <t>Date To</t>
  </si>
  <si>
    <t>£50 credit for DD</t>
  </si>
  <si>
    <t xml:space="preserve">Actual Reading </t>
  </si>
  <si>
    <t>Estimated Reading</t>
  </si>
  <si>
    <t>Avg Charge</t>
  </si>
  <si>
    <t>Yearly Fee</t>
  </si>
  <si>
    <t>Avg Consumption /Quarter</t>
  </si>
  <si>
    <t>Consumption M3</t>
  </si>
  <si>
    <t>Estimate for 2025-26</t>
  </si>
  <si>
    <t>2024 - 2025</t>
  </si>
  <si>
    <t>2023 - 2024</t>
  </si>
  <si>
    <t>*Exc leak</t>
  </si>
  <si>
    <t>Charge increased from £1.9706 to £2.7702/m3 - 1st April 2025</t>
  </si>
  <si>
    <t>Total Charge</t>
  </si>
  <si>
    <t>Est 20%</t>
  </si>
  <si>
    <t>Estimate for 2026-27 +20%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</si>
</sst>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14" fontId="1" fillId="0" borderId="1" xfId="0" applyNumberFormat="1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  <xf numFmtId="14" fontId="1" fillId="0" borderId="0" xfId="0" applyNumberFormat="1" applyFont="1"/>
    <xf numFmtId="164" fontId="1" fillId="0" borderId="0" xfId="0" applyNumberFormat="1" applyFont="1"/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60D8-A990-D349-B2D8-F664709AA437}">
  <dimension ref="A2:M35"/>
  <sheetViews>
    <sheetView tabSelected="1" topLeftCell="A6" workbookViewId="0">
      <selection activeCell="M23" sqref="M23"/>
    </sheetView>
  </sheetViews>
  <sheetFormatPr baseColWidth="10" defaultRowHeight="16" x14ac:dyDescent="0.2"/>
  <cols>
    <col min="1" max="2" width="11.83203125" bestFit="1" customWidth="1"/>
    <col min="3" max="3" width="11" bestFit="1" customWidth="1"/>
    <col min="4" max="4" width="12" customWidth="1"/>
    <col min="5" max="5" width="11" bestFit="1" customWidth="1"/>
    <col min="6" max="6" width="16.1640625" customWidth="1"/>
    <col min="9" max="9" width="13.33203125" customWidth="1"/>
    <col min="10" max="10" width="16.1640625" customWidth="1"/>
    <col min="11" max="11" width="11" bestFit="1" customWidth="1"/>
  </cols>
  <sheetData>
    <row r="2" spans="1:12" ht="60" x14ac:dyDescent="0.25">
      <c r="A2" s="9" t="s">
        <v>0</v>
      </c>
      <c r="B2" s="9" t="s">
        <v>1</v>
      </c>
      <c r="C2" s="10" t="s">
        <v>14</v>
      </c>
      <c r="D2" s="10" t="s">
        <v>8</v>
      </c>
      <c r="E2" s="9" t="s">
        <v>5</v>
      </c>
      <c r="F2" s="10" t="s">
        <v>7</v>
      </c>
      <c r="G2" s="2"/>
      <c r="H2" s="2"/>
      <c r="I2" s="2"/>
      <c r="J2" s="2" t="s">
        <v>3</v>
      </c>
      <c r="K2" s="2" t="s">
        <v>4</v>
      </c>
      <c r="L2" s="2"/>
    </row>
    <row r="3" spans="1:12" ht="19" x14ac:dyDescent="0.25">
      <c r="A3" s="3">
        <v>44938</v>
      </c>
      <c r="B3" s="3">
        <v>45028</v>
      </c>
      <c r="C3" s="4">
        <v>59.05</v>
      </c>
      <c r="D3" s="5">
        <v>29</v>
      </c>
      <c r="E3" s="4">
        <f>C3/D3</f>
        <v>2.0362068965517239</v>
      </c>
      <c r="F3" s="6"/>
      <c r="G3" s="2"/>
      <c r="H3" s="2"/>
      <c r="I3" s="7">
        <v>44938</v>
      </c>
      <c r="J3" s="2">
        <v>786</v>
      </c>
      <c r="K3" s="2"/>
      <c r="L3" s="2"/>
    </row>
    <row r="4" spans="1:12" ht="19" x14ac:dyDescent="0.25">
      <c r="A4" s="3">
        <v>45029</v>
      </c>
      <c r="B4" s="3">
        <v>45119</v>
      </c>
      <c r="C4" s="4">
        <v>68.06</v>
      </c>
      <c r="D4" s="5">
        <v>29</v>
      </c>
      <c r="E4" s="4">
        <f t="shared" ref="E4:E12" si="0">C4/D4</f>
        <v>2.346896551724138</v>
      </c>
      <c r="F4" s="6"/>
      <c r="G4" s="2"/>
      <c r="H4" s="2"/>
      <c r="I4" s="7">
        <v>45029</v>
      </c>
      <c r="J4" s="2"/>
      <c r="K4" s="2">
        <v>815</v>
      </c>
      <c r="L4" s="2"/>
    </row>
    <row r="5" spans="1:12" ht="19" x14ac:dyDescent="0.25">
      <c r="A5" s="3">
        <v>45120</v>
      </c>
      <c r="B5" s="3">
        <v>45211</v>
      </c>
      <c r="C5" s="4">
        <v>84.4</v>
      </c>
      <c r="D5" s="5">
        <v>30</v>
      </c>
      <c r="E5" s="4">
        <f t="shared" si="0"/>
        <v>2.8133333333333335</v>
      </c>
      <c r="F5" s="6"/>
      <c r="G5" s="2"/>
      <c r="H5" s="2"/>
      <c r="I5" s="7">
        <v>45120</v>
      </c>
      <c r="J5" s="2"/>
      <c r="K5" s="2">
        <v>844</v>
      </c>
      <c r="L5" s="2"/>
    </row>
    <row r="6" spans="1:12" ht="19" x14ac:dyDescent="0.25">
      <c r="A6" s="3">
        <v>45212</v>
      </c>
      <c r="B6" s="3">
        <v>45303</v>
      </c>
      <c r="C6" s="4">
        <v>24.81</v>
      </c>
      <c r="D6" s="5">
        <v>2</v>
      </c>
      <c r="E6" s="4">
        <f t="shared" si="0"/>
        <v>12.404999999999999</v>
      </c>
      <c r="F6" s="6"/>
      <c r="G6" s="2"/>
      <c r="H6" s="2"/>
      <c r="I6" s="7">
        <v>45494</v>
      </c>
      <c r="J6" s="2">
        <v>853</v>
      </c>
      <c r="K6" s="2"/>
      <c r="L6" s="2"/>
    </row>
    <row r="7" spans="1:12" ht="19" x14ac:dyDescent="0.25">
      <c r="A7" s="3">
        <v>45304</v>
      </c>
      <c r="B7" s="3">
        <v>45394</v>
      </c>
      <c r="C7" s="4">
        <v>85.62</v>
      </c>
      <c r="D7" s="5">
        <v>28</v>
      </c>
      <c r="E7" s="4">
        <f t="shared" si="0"/>
        <v>3.0578571428571428</v>
      </c>
      <c r="F7" s="6"/>
      <c r="G7" s="2"/>
      <c r="H7" s="2"/>
      <c r="I7" s="7">
        <v>45304</v>
      </c>
      <c r="J7" s="2"/>
      <c r="K7" s="2">
        <v>885</v>
      </c>
      <c r="L7" s="2"/>
    </row>
    <row r="8" spans="1:12" ht="19" x14ac:dyDescent="0.25">
      <c r="A8" s="3">
        <v>45395</v>
      </c>
      <c r="B8" s="3">
        <v>45485</v>
      </c>
      <c r="C8" s="4">
        <v>83.8</v>
      </c>
      <c r="D8" s="5">
        <v>32</v>
      </c>
      <c r="E8" s="4">
        <f t="shared" si="0"/>
        <v>2.6187499999999999</v>
      </c>
      <c r="F8" s="6"/>
      <c r="G8" s="2"/>
      <c r="H8" s="2"/>
      <c r="I8" s="7">
        <v>45316</v>
      </c>
      <c r="J8" s="2">
        <v>896</v>
      </c>
      <c r="K8" s="2"/>
      <c r="L8" s="2"/>
    </row>
    <row r="9" spans="1:12" ht="19" x14ac:dyDescent="0.25">
      <c r="A9" s="3">
        <v>45486</v>
      </c>
      <c r="B9" s="3">
        <v>45573</v>
      </c>
      <c r="C9" s="4">
        <v>24</v>
      </c>
      <c r="D9" s="5">
        <v>2</v>
      </c>
      <c r="E9" s="4">
        <f t="shared" si="0"/>
        <v>12</v>
      </c>
      <c r="F9" s="6"/>
      <c r="G9" s="2"/>
      <c r="H9" s="2"/>
      <c r="I9" s="7">
        <v>45756</v>
      </c>
      <c r="J9" s="2"/>
      <c r="K9" s="2">
        <v>983</v>
      </c>
      <c r="L9" s="2"/>
    </row>
    <row r="10" spans="1:12" ht="19" x14ac:dyDescent="0.25">
      <c r="A10" s="3">
        <v>45574</v>
      </c>
      <c r="B10" s="3">
        <v>45665</v>
      </c>
      <c r="C10" s="4">
        <v>56.44</v>
      </c>
      <c r="D10" s="5">
        <v>18</v>
      </c>
      <c r="E10" s="4">
        <f t="shared" si="0"/>
        <v>3.1355555555555554</v>
      </c>
      <c r="F10" s="5">
        <f>SUM(D3:D10)/8</f>
        <v>21.25</v>
      </c>
      <c r="G10" s="2" t="s">
        <v>2</v>
      </c>
      <c r="H10" s="2"/>
      <c r="I10" s="7">
        <v>45800</v>
      </c>
      <c r="J10" s="2">
        <v>1141</v>
      </c>
      <c r="K10" s="2"/>
      <c r="L10" s="2"/>
    </row>
    <row r="11" spans="1:12" ht="19" x14ac:dyDescent="0.25">
      <c r="A11" s="3">
        <v>45666</v>
      </c>
      <c r="B11" s="3">
        <v>45755</v>
      </c>
      <c r="C11" s="4">
        <v>35.01</v>
      </c>
      <c r="D11" s="6">
        <v>7</v>
      </c>
      <c r="E11" s="4">
        <f t="shared" si="0"/>
        <v>5.0014285714285709</v>
      </c>
      <c r="F11" s="6"/>
      <c r="G11" s="2"/>
      <c r="H11" s="2"/>
      <c r="I11" s="2"/>
      <c r="J11" s="2"/>
      <c r="K11" s="2"/>
      <c r="L11" s="2"/>
    </row>
    <row r="12" spans="1:12" ht="19" x14ac:dyDescent="0.25">
      <c r="A12" s="3">
        <v>45756</v>
      </c>
      <c r="B12" s="3">
        <v>45846</v>
      </c>
      <c r="C12" s="4">
        <v>527.22</v>
      </c>
      <c r="D12" s="6">
        <v>182</v>
      </c>
      <c r="E12" s="4">
        <f t="shared" si="0"/>
        <v>2.896813186813187</v>
      </c>
      <c r="F12" s="6"/>
      <c r="G12" s="2"/>
      <c r="H12" s="2"/>
      <c r="I12" s="2"/>
      <c r="J12" s="2"/>
      <c r="K12" s="2"/>
      <c r="L12" s="2"/>
    </row>
    <row r="13" spans="1:12" ht="19" x14ac:dyDescent="0.25">
      <c r="A13" s="2"/>
      <c r="B13" s="2"/>
      <c r="C13" s="8"/>
      <c r="D13" s="2"/>
      <c r="E13" s="2"/>
      <c r="F13" s="2"/>
      <c r="G13" s="2"/>
      <c r="H13" s="2"/>
      <c r="I13" s="2" t="s">
        <v>13</v>
      </c>
      <c r="J13" s="2"/>
      <c r="K13" s="2"/>
      <c r="L13" s="2"/>
    </row>
    <row r="14" spans="1:12" ht="19" x14ac:dyDescent="0.25">
      <c r="A14" s="8"/>
      <c r="B14" s="8"/>
      <c r="C14" s="8"/>
      <c r="D14" s="2"/>
      <c r="E14" s="2"/>
      <c r="F14" s="2"/>
      <c r="G14" s="2"/>
      <c r="H14" s="2"/>
      <c r="I14" s="2"/>
      <c r="J14" s="2"/>
      <c r="K14" s="2"/>
      <c r="L14" s="2"/>
    </row>
    <row r="15" spans="1:12" ht="19" x14ac:dyDescent="0.25">
      <c r="A15" s="8"/>
      <c r="B15" s="8"/>
      <c r="C15" s="8"/>
      <c r="D15" s="2"/>
      <c r="E15" s="2"/>
      <c r="F15" s="2"/>
      <c r="G15" s="2"/>
      <c r="H15" s="2"/>
      <c r="I15" s="2"/>
      <c r="J15" s="2" t="s">
        <v>6</v>
      </c>
      <c r="K15" s="2"/>
      <c r="L15" s="2"/>
    </row>
    <row r="16" spans="1:12" ht="19" x14ac:dyDescent="0.25">
      <c r="A16" s="8"/>
      <c r="B16" s="8"/>
      <c r="C16" s="8"/>
      <c r="D16" s="2"/>
      <c r="E16" s="2"/>
      <c r="F16" s="2"/>
      <c r="G16" s="2"/>
      <c r="H16" s="2"/>
      <c r="I16" s="7">
        <v>44652</v>
      </c>
      <c r="J16" s="8">
        <v>51.61</v>
      </c>
      <c r="K16" s="2"/>
      <c r="L16" s="2"/>
    </row>
    <row r="17" spans="1:13" ht="19" x14ac:dyDescent="0.25">
      <c r="A17" s="8"/>
      <c r="B17" s="8"/>
      <c r="C17" s="8"/>
      <c r="D17" s="2"/>
      <c r="E17" s="2"/>
      <c r="F17" s="2"/>
      <c r="G17" s="2"/>
      <c r="H17" s="2"/>
      <c r="I17" s="7">
        <v>45017</v>
      </c>
      <c r="J17" s="8">
        <v>85.9</v>
      </c>
      <c r="K17" s="11">
        <f t="shared" ref="K17:K18" si="1">(J17-J16)/J16</f>
        <v>0.66440612284441014</v>
      </c>
      <c r="L17" s="2"/>
    </row>
    <row r="18" spans="1:13" ht="19" x14ac:dyDescent="0.25">
      <c r="A18" s="8"/>
      <c r="B18" s="8"/>
      <c r="C18" s="8"/>
      <c r="D18" s="2"/>
      <c r="E18" s="2"/>
      <c r="F18" s="2"/>
      <c r="G18" s="2"/>
      <c r="H18" s="2"/>
      <c r="I18" s="7">
        <v>45383</v>
      </c>
      <c r="J18" s="8">
        <v>83.2</v>
      </c>
      <c r="K18" s="11">
        <f t="shared" si="1"/>
        <v>-3.1431897555296885E-2</v>
      </c>
      <c r="L18" s="2"/>
    </row>
    <row r="19" spans="1:13" ht="19" x14ac:dyDescent="0.25">
      <c r="A19" s="8"/>
      <c r="B19" s="8"/>
      <c r="C19" s="8"/>
      <c r="D19" s="2"/>
      <c r="E19" s="2"/>
      <c r="F19" s="2"/>
      <c r="G19" s="2"/>
      <c r="H19" s="2"/>
      <c r="I19" s="7">
        <v>45748</v>
      </c>
      <c r="J19" s="8">
        <v>92.47</v>
      </c>
      <c r="K19" s="11">
        <f>(J19-J18)/J18</f>
        <v>0.11141826923076918</v>
      </c>
      <c r="L19" s="2"/>
    </row>
    <row r="20" spans="1:13" ht="19" x14ac:dyDescent="0.25">
      <c r="A20" s="8"/>
      <c r="B20" s="8"/>
      <c r="C20" s="8"/>
      <c r="D20" s="2"/>
      <c r="E20" s="2"/>
      <c r="F20" s="2"/>
      <c r="G20" s="2"/>
      <c r="H20" s="2" t="s">
        <v>15</v>
      </c>
      <c r="I20" s="7">
        <v>46113</v>
      </c>
      <c r="J20" s="8">
        <f>J19*1.2</f>
        <v>110.964</v>
      </c>
      <c r="K20" s="11">
        <f>(J20-J19)/J19</f>
        <v>0.2</v>
      </c>
      <c r="L20" s="2"/>
    </row>
    <row r="21" spans="1:13" ht="19" x14ac:dyDescent="0.25">
      <c r="A21" s="8"/>
      <c r="B21" s="8"/>
      <c r="C21" s="8"/>
      <c r="D21" s="2"/>
      <c r="E21" s="2"/>
      <c r="F21" s="2"/>
      <c r="G21" s="2"/>
      <c r="H21" s="2"/>
      <c r="I21" s="2"/>
      <c r="J21" s="2"/>
      <c r="K21" s="2"/>
      <c r="L21" s="2"/>
    </row>
    <row r="22" spans="1:13" ht="19" x14ac:dyDescent="0.25">
      <c r="A22" s="8"/>
      <c r="B22" s="8"/>
      <c r="C22" s="8"/>
      <c r="D22" s="2"/>
      <c r="E22" s="2"/>
      <c r="F22" s="2"/>
      <c r="G22" s="2"/>
      <c r="H22" s="2"/>
      <c r="I22" s="2" t="s">
        <v>16</v>
      </c>
      <c r="J22" s="2"/>
      <c r="K22" s="8">
        <f>K23*1.2</f>
        <v>397.2</v>
      </c>
      <c r="L22" s="2"/>
      <c r="M22" s="1">
        <f>K22+J20</f>
        <v>508.16399999999999</v>
      </c>
    </row>
    <row r="23" spans="1:13" ht="19" x14ac:dyDescent="0.25">
      <c r="A23" s="8"/>
      <c r="B23" s="8"/>
      <c r="C23" s="8"/>
      <c r="D23" s="2"/>
      <c r="E23" s="2"/>
      <c r="F23" s="2"/>
      <c r="G23" s="2"/>
      <c r="H23" s="2"/>
      <c r="I23" s="2" t="s">
        <v>9</v>
      </c>
      <c r="J23" s="2"/>
      <c r="K23" s="8">
        <f>F10*4*2.8+93</f>
        <v>331</v>
      </c>
      <c r="L23" s="2" t="s">
        <v>12</v>
      </c>
    </row>
    <row r="24" spans="1:13" ht="19" x14ac:dyDescent="0.25">
      <c r="A24" s="8"/>
      <c r="B24" s="8"/>
      <c r="C24" s="8"/>
      <c r="D24" s="2"/>
      <c r="E24" s="2"/>
      <c r="F24" s="2"/>
      <c r="G24" s="2"/>
      <c r="H24" s="2"/>
      <c r="I24" s="2" t="s">
        <v>10</v>
      </c>
      <c r="J24" s="2"/>
      <c r="K24" s="8">
        <f>SUM(C7:C10)</f>
        <v>249.86</v>
      </c>
      <c r="L24" s="2"/>
    </row>
    <row r="25" spans="1:13" ht="19" x14ac:dyDescent="0.25">
      <c r="A25" s="8"/>
      <c r="B25" s="8"/>
      <c r="C25" s="8"/>
      <c r="D25" s="2"/>
      <c r="E25" s="2"/>
      <c r="F25" s="2"/>
      <c r="G25" s="2"/>
      <c r="H25" s="2"/>
      <c r="I25" s="2" t="s">
        <v>11</v>
      </c>
      <c r="J25" s="2"/>
      <c r="K25" s="8">
        <f>SUM(C3:C6)</f>
        <v>236.32</v>
      </c>
      <c r="L25" s="2"/>
    </row>
    <row r="26" spans="1:13" x14ac:dyDescent="0.2">
      <c r="A26" s="1"/>
      <c r="B26" s="1"/>
      <c r="C26" s="1"/>
    </row>
    <row r="27" spans="1:13" x14ac:dyDescent="0.2">
      <c r="A27" s="1"/>
      <c r="B27" s="1"/>
      <c r="C27" s="1"/>
    </row>
    <row r="28" spans="1:13" x14ac:dyDescent="0.2">
      <c r="C28" s="1"/>
    </row>
    <row r="29" spans="1:13" x14ac:dyDescent="0.2">
      <c r="C29" s="1"/>
    </row>
    <row r="30" spans="1:13" x14ac:dyDescent="0.2">
      <c r="C30" s="1"/>
    </row>
    <row r="31" spans="1:13" x14ac:dyDescent="0.2">
      <c r="C31" s="1"/>
    </row>
    <row r="32" spans="1:13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 Birch</dc:creator>
  <cp:lastModifiedBy>Morag Birch</cp:lastModifiedBy>
  <dcterms:created xsi:type="dcterms:W3CDTF">2025-09-08T16:56:25Z</dcterms:created>
  <dcterms:modified xsi:type="dcterms:W3CDTF">2025-11-18T11:26:42Z</dcterms:modified>
</cp:coreProperties>
</file>