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SIPC Finance/Annual Return Documents/2023-24/Ext Audit Reports/Documents sent/"/>
    </mc:Choice>
  </mc:AlternateContent>
  <xr:revisionPtr revIDLastSave="0" documentId="13_ncr:1_{DC201FE9-2E5D-FC46-B93B-59924796E02B}" xr6:coauthVersionLast="47" xr6:coauthVersionMax="47" xr10:uidLastSave="{00000000-0000-0000-0000-000000000000}"/>
  <bookViews>
    <workbookView xWindow="28920" yWindow="540" windowWidth="36980" windowHeight="19200" activeTab="8" xr2:uid="{EF328E6F-9CCF-444D-A76F-F626E7C71552}"/>
  </bookViews>
  <sheets>
    <sheet name="Form" sheetId="23" r:id="rId1"/>
    <sheet name="Box 2" sheetId="24" r:id="rId2"/>
    <sheet name="Box 3" sheetId="25" r:id="rId3"/>
    <sheet name="Box 4" sheetId="26" r:id="rId4"/>
    <sheet name="Box 5 &amp; 10" sheetId="27" r:id="rId5"/>
    <sheet name="Box 6" sheetId="28" r:id="rId6"/>
    <sheet name="Box 7 &amp; 8" sheetId="29" r:id="rId7"/>
    <sheet name="Box 9" sheetId="30" r:id="rId8"/>
    <sheet name="Bank Rec" sheetId="31" r:id="rId9"/>
  </sheets>
  <definedNames>
    <definedName name="_xlnm.Print_Area" localSheetId="8">'Bank Rec'!$B$1:$D$24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0" l="1"/>
  <c r="C8" i="27"/>
  <c r="D8" i="27"/>
  <c r="C9" i="26"/>
  <c r="C8" i="24"/>
</calcChain>
</file>

<file path=xl/sharedStrings.xml><?xml version="1.0" encoding="utf-8"?>
<sst xmlns="http://schemas.openxmlformats.org/spreadsheetml/2006/main" count="151" uniqueCount="108">
  <si>
    <t>Training</t>
  </si>
  <si>
    <t>Planning Applications</t>
  </si>
  <si>
    <t>Parish Council Events</t>
  </si>
  <si>
    <t>Parish Improvement Projects</t>
  </si>
  <si>
    <t>Stedham Memorial Hall</t>
  </si>
  <si>
    <t>Precept</t>
  </si>
  <si>
    <t>Other receipts</t>
  </si>
  <si>
    <t>Box 7</t>
  </si>
  <si>
    <t>Less Debtors</t>
  </si>
  <si>
    <t>Plus Creditors</t>
  </si>
  <si>
    <t>Box 8</t>
  </si>
  <si>
    <t>M Birch Pay &amp; Exp Mar2024</t>
  </si>
  <si>
    <t xml:space="preserve">M Birch </t>
  </si>
  <si>
    <t>Total borrowing</t>
  </si>
  <si>
    <t>Box 10</t>
  </si>
  <si>
    <t>See explanations Box 9</t>
  </si>
  <si>
    <t>Fixed assets</t>
  </si>
  <si>
    <t>Box 9</t>
  </si>
  <si>
    <t xml:space="preserve">Total cash </t>
  </si>
  <si>
    <t>Balances c/f</t>
  </si>
  <si>
    <t>See explanations Box 6</t>
  </si>
  <si>
    <t>Other payments</t>
  </si>
  <si>
    <t>Box 6</t>
  </si>
  <si>
    <t>Final payment in 26/05/2020</t>
  </si>
  <si>
    <t>PWLB Loan</t>
  </si>
  <si>
    <t>Box 5</t>
  </si>
  <si>
    <t>See explanations Box 4</t>
  </si>
  <si>
    <t>Staff costs</t>
  </si>
  <si>
    <t>Box 4</t>
  </si>
  <si>
    <t>See explanations Box 3</t>
  </si>
  <si>
    <t>Box 3</t>
  </si>
  <si>
    <t>Box 2</t>
  </si>
  <si>
    <t>Balances b/f</t>
  </si>
  <si>
    <t>Box 1</t>
  </si>
  <si>
    <t>boxes 2/3/4/5/6/9/10</t>
  </si>
  <si>
    <t>%</t>
  </si>
  <si>
    <t>£</t>
  </si>
  <si>
    <t>Explain variances over 15% (if more than £500)</t>
  </si>
  <si>
    <t xml:space="preserve">Variance </t>
  </si>
  <si>
    <t>2022/23</t>
  </si>
  <si>
    <t>2021/22</t>
  </si>
  <si>
    <t>Section 1</t>
  </si>
  <si>
    <t>Stedham with Iping Parish Council</t>
  </si>
  <si>
    <t>Explanation of variance</t>
  </si>
  <si>
    <t>Difference</t>
  </si>
  <si>
    <t>Stedham wth Iping Parish Council</t>
  </si>
  <si>
    <t>VAT126</t>
  </si>
  <si>
    <t>Interest</t>
  </si>
  <si>
    <t>Other Income</t>
  </si>
  <si>
    <t>Grants (CIL)</t>
  </si>
  <si>
    <t>Allotment rent</t>
  </si>
  <si>
    <t xml:space="preserve">Box 3 </t>
  </si>
  <si>
    <t>Increase in hourly rate</t>
  </si>
  <si>
    <t>Staff(RFO) salary</t>
  </si>
  <si>
    <t>Staff(Clerk) salary including overtime</t>
  </si>
  <si>
    <t>explanation of variance</t>
  </si>
  <si>
    <t>VAT</t>
  </si>
  <si>
    <t>Grants to Parish Organisations</t>
  </si>
  <si>
    <t>Playgrounds management</t>
  </si>
  <si>
    <t>Grounds/property maintenance</t>
  </si>
  <si>
    <t>Election costs</t>
  </si>
  <si>
    <t>Hall hire</t>
  </si>
  <si>
    <t>Audit</t>
  </si>
  <si>
    <t>Office Expenses</t>
  </si>
  <si>
    <t>Stopped subscription 2022</t>
  </si>
  <si>
    <t>Video Conferencing application</t>
  </si>
  <si>
    <t>Newsletter, other communications to all parishioners</t>
  </si>
  <si>
    <t>Delta</t>
  </si>
  <si>
    <t>Bank balance per Reconciliation</t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</si>
  <si>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(Funds-Debtors+Creditors)</t>
    </r>
  </si>
  <si>
    <t>VAT Refund</t>
  </si>
  <si>
    <t>Net Funds</t>
  </si>
  <si>
    <t>1`</t>
  </si>
  <si>
    <t>Paid Out</t>
  </si>
  <si>
    <t>Paid In</t>
  </si>
  <si>
    <t>Bank Statements</t>
  </si>
  <si>
    <t>Closing balance as per Cash Book</t>
  </si>
  <si>
    <t>Add: Receipts in the year</t>
  </si>
  <si>
    <t>Less: Payments in the year</t>
  </si>
  <si>
    <t>Cash Book</t>
  </si>
  <si>
    <t xml:space="preserve"> </t>
  </si>
  <si>
    <t>Lloyds Current Account</t>
  </si>
  <si>
    <t>BANK RECONCILIATION</t>
  </si>
  <si>
    <t>STEDHAM WITH IPING PARISH COUNCIL</t>
  </si>
  <si>
    <t>2023/24</t>
  </si>
  <si>
    <t>Prepared by Morag Birch Clerk &amp; Responsible Finance Officer April 2024</t>
  </si>
  <si>
    <t>Financial Year Ending 31st March 2024</t>
  </si>
  <si>
    <t>Balance as per Bank Statement 31st March 2024</t>
  </si>
  <si>
    <t>Less Uncleared Payments at 31st March 2024</t>
  </si>
  <si>
    <t>Add Income for 2023/24 but not cleared</t>
  </si>
  <si>
    <t>Opening Balance 1st April 2023</t>
  </si>
  <si>
    <t>Net Balance as at 31st March 2024</t>
  </si>
  <si>
    <t>SDNPA CIL Grant of £9000 received 26/10/23</t>
  </si>
  <si>
    <t>Purchase of play equipment in 2023/24 ~£14k(inc VAT)</t>
  </si>
  <si>
    <t>General administration, Subscriptions, Insurance, Website, Email Accounts, Data management</t>
  </si>
  <si>
    <t>Increased size of Newsletter</t>
  </si>
  <si>
    <t>Reduced cost of Coronation Fete cf Jubilee Fete in 2022</t>
  </si>
  <si>
    <t>Refurbishment of Iping telephone box (~£3k) not carried out</t>
  </si>
  <si>
    <t>Training for 1 new Councillor &amp; new Chair</t>
  </si>
  <si>
    <t>Increased fees ~43%</t>
  </si>
  <si>
    <t>Reduced number of meetings &amp; rates</t>
  </si>
  <si>
    <t>Election year</t>
  </si>
  <si>
    <t>VAT reclaim £2278 on new playground equipment cf £3458 in 2022/23</t>
  </si>
  <si>
    <t>New play equipment (£11,390), Two new picnic tables (£600)</t>
  </si>
  <si>
    <t xml:space="preserve">Inc £500 Coronation Grant, Receipts from Coronation Fete, Donations &amp; fees from Tea Club </t>
  </si>
  <si>
    <t>Remove 2024-2025 Items</t>
  </si>
  <si>
    <t>Purchased new equipment £11,390 (exc VAT). Reduced maintenance costs on play equipment as substantail maintenance carried out 2022/23</t>
  </si>
  <si>
    <t>No applications for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</si>
</sst>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£&quot;#,##0_);\(&quot;£&quot;#,##0\)"/>
    <numFmt numFmtId="6" formatCode="&quot;£&quot;#,##0_);[Red]\(&quot;£&quot;#,##0\)"/>
    <numFmt numFmtId="8" formatCode="&quot;£&quot;#,##0.00_);[Red]\(&quot;£&quot;#,##0.00\)"/>
    <numFmt numFmtId="44" formatCode="_(&quot;£&quot;* #,##0.00_);_(&quot;£&quot;* \(#,##0.00\);_(&quot;£&quot;* &quot;-&quot;??_);_(@_)"/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&quot;£&quot;#,##0.00"/>
    <numFmt numFmtId="167" formatCode="&quot;£&quot;#,##0"/>
    <numFmt numFmtId="169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u/>
      <sz val="11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6" fillId="0" borderId="0" applyNumberFormat="0" applyFill="0" applyBorder="0" applyProtection="0"/>
    <xf numFmtId="44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1" xfId="0" applyBorder="1"/>
    <xf numFmtId="0" fontId="0" fillId="0" borderId="0" xfId="0" applyAlignment="1">
      <alignment horizontal="left" vertical="top"/>
    </xf>
    <xf numFmtId="166" fontId="0" fillId="0" borderId="0" xfId="0" applyNumberFormat="1" applyAlignment="1">
      <alignment horizontal="left" vertical="top"/>
    </xf>
    <xf numFmtId="166" fontId="0" fillId="0" borderId="0" xfId="0" applyNumberForma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4" fillId="0" borderId="1" xfId="2" applyFont="1" applyBorder="1"/>
    <xf numFmtId="9" fontId="5" fillId="0" borderId="1" xfId="0" applyNumberFormat="1" applyFont="1" applyBorder="1" applyAlignment="1">
      <alignment horizontal="center"/>
    </xf>
    <xf numFmtId="167" fontId="0" fillId="0" borderId="1" xfId="0" applyNumberFormat="1" applyBorder="1"/>
    <xf numFmtId="0" fontId="5" fillId="0" borderId="1" xfId="2" applyFont="1" applyBorder="1"/>
    <xf numFmtId="6" fontId="4" fillId="0" borderId="1" xfId="3" applyNumberFormat="1" applyFont="1" applyBorder="1" applyAlignment="1">
      <alignment horizontal="right" vertical="top"/>
    </xf>
    <xf numFmtId="0" fontId="5" fillId="0" borderId="0" xfId="2" applyFont="1"/>
    <xf numFmtId="0" fontId="5" fillId="0" borderId="1" xfId="2" applyFont="1" applyBorder="1" applyAlignment="1">
      <alignment horizontal="left" vertical="top" wrapText="1"/>
    </xf>
    <xf numFmtId="6" fontId="5" fillId="0" borderId="1" xfId="3" applyNumberFormat="1" applyFont="1" applyBorder="1" applyAlignment="1">
      <alignment horizontal="right" vertical="top"/>
    </xf>
    <xf numFmtId="0" fontId="5" fillId="0" borderId="1" xfId="2" applyFont="1" applyBorder="1" applyAlignment="1">
      <alignment horizontal="left" vertical="top"/>
    </xf>
    <xf numFmtId="169" fontId="5" fillId="0" borderId="1" xfId="3" applyNumberFormat="1" applyFont="1" applyBorder="1"/>
    <xf numFmtId="169" fontId="4" fillId="0" borderId="1" xfId="3" applyNumberFormat="1" applyFont="1" applyBorder="1" applyAlignment="1">
      <alignment horizontal="left" vertical="top"/>
    </xf>
    <xf numFmtId="0" fontId="4" fillId="0" borderId="1" xfId="2" applyFont="1" applyBorder="1" applyAlignment="1">
      <alignment horizontal="center"/>
    </xf>
    <xf numFmtId="0" fontId="4" fillId="0" borderId="0" xfId="2" applyFont="1" applyAlignment="1">
      <alignment horizontal="center"/>
    </xf>
    <xf numFmtId="169" fontId="5" fillId="0" borderId="0" xfId="3" applyNumberFormat="1" applyFont="1"/>
    <xf numFmtId="169" fontId="4" fillId="0" borderId="0" xfId="3" applyNumberFormat="1" applyFont="1"/>
    <xf numFmtId="169" fontId="4" fillId="0" borderId="0" xfId="3" applyNumberFormat="1" applyFont="1" applyAlignment="1">
      <alignment horizontal="left" vertical="top"/>
    </xf>
    <xf numFmtId="0" fontId="4" fillId="0" borderId="0" xfId="6" applyFont="1" applyAlignment="1">
      <alignment horizontal="left" vertical="top"/>
    </xf>
    <xf numFmtId="0" fontId="4" fillId="0" borderId="0" xfId="2" applyFont="1" applyAlignment="1">
      <alignment horizontal="left" vertical="top"/>
    </xf>
    <xf numFmtId="0" fontId="11" fillId="0" borderId="0" xfId="2" applyFont="1"/>
    <xf numFmtId="6" fontId="4" fillId="0" borderId="1" xfId="3" applyNumberFormat="1" applyFont="1" applyFill="1" applyBorder="1" applyAlignment="1">
      <alignment horizontal="right" vertical="top"/>
    </xf>
    <xf numFmtId="6" fontId="5" fillId="0" borderId="1" xfId="3" applyNumberFormat="1" applyFont="1" applyFill="1" applyBorder="1" applyAlignment="1">
      <alignment horizontal="right" vertical="top"/>
    </xf>
    <xf numFmtId="6" fontId="5" fillId="0" borderId="1" xfId="1" applyNumberFormat="1" applyFont="1" applyFill="1" applyBorder="1" applyAlignment="1">
      <alignment horizontal="right" vertical="top"/>
    </xf>
    <xf numFmtId="169" fontId="4" fillId="0" borderId="1" xfId="3" applyNumberFormat="1" applyFont="1" applyBorder="1" applyAlignment="1">
      <alignment horizontal="center"/>
    </xf>
    <xf numFmtId="169" fontId="4" fillId="0" borderId="1" xfId="3" applyNumberFormat="1" applyFont="1" applyBorder="1"/>
    <xf numFmtId="0" fontId="4" fillId="0" borderId="0" xfId="2" applyFont="1"/>
    <xf numFmtId="0" fontId="4" fillId="0" borderId="0" xfId="6" applyFont="1"/>
    <xf numFmtId="6" fontId="4" fillId="0" borderId="1" xfId="3" applyNumberFormat="1" applyFont="1" applyFill="1" applyBorder="1"/>
    <xf numFmtId="6" fontId="5" fillId="0" borderId="1" xfId="3" applyNumberFormat="1" applyFont="1" applyFill="1" applyBorder="1"/>
    <xf numFmtId="165" fontId="5" fillId="0" borderId="1" xfId="3" applyFont="1" applyFill="1" applyBorder="1"/>
    <xf numFmtId="165" fontId="5" fillId="0" borderId="1" xfId="3" applyFont="1" applyBorder="1"/>
    <xf numFmtId="1" fontId="4" fillId="0" borderId="1" xfId="3" applyNumberFormat="1" applyFont="1" applyBorder="1"/>
    <xf numFmtId="1" fontId="5" fillId="0" borderId="1" xfId="2" applyNumberFormat="1" applyFont="1" applyBorder="1"/>
    <xf numFmtId="169" fontId="5" fillId="0" borderId="0" xfId="2" applyNumberFormat="1" applyFont="1"/>
    <xf numFmtId="169" fontId="5" fillId="0" borderId="1" xfId="2" applyNumberFormat="1" applyFont="1" applyBorder="1"/>
    <xf numFmtId="0" fontId="4" fillId="0" borderId="1" xfId="3" quotePrefix="1" applyNumberFormat="1" applyFont="1" applyBorder="1" applyAlignment="1">
      <alignment horizontal="center"/>
    </xf>
    <xf numFmtId="0" fontId="0" fillId="0" borderId="0" xfId="0" applyAlignment="1">
      <alignment wrapText="1"/>
    </xf>
    <xf numFmtId="166" fontId="0" fillId="0" borderId="0" xfId="0" applyNumberFormat="1" applyAlignment="1">
      <alignment horizontal="right" vertical="top" wrapText="1"/>
    </xf>
    <xf numFmtId="6" fontId="5" fillId="0" borderId="1" xfId="7" applyNumberFormat="1" applyFont="1" applyFill="1" applyBorder="1" applyAlignment="1">
      <alignment horizontal="right" vertical="top" wrapText="1"/>
    </xf>
    <xf numFmtId="167" fontId="4" fillId="0" borderId="1" xfId="3" applyNumberFormat="1" applyFont="1" applyFill="1" applyBorder="1" applyAlignment="1">
      <alignment horizontal="right" vertical="top" wrapText="1"/>
    </xf>
    <xf numFmtId="6" fontId="4" fillId="0" borderId="1" xfId="3" applyNumberFormat="1" applyFont="1" applyFill="1" applyBorder="1" applyAlignment="1">
      <alignment horizontal="right" vertical="top" wrapText="1"/>
    </xf>
    <xf numFmtId="0" fontId="5" fillId="0" borderId="0" xfId="2" applyFont="1" applyAlignment="1">
      <alignment wrapText="1"/>
    </xf>
    <xf numFmtId="1" fontId="12" fillId="0" borderId="1" xfId="1" applyNumberFormat="1" applyFont="1" applyFill="1" applyBorder="1" applyAlignment="1">
      <alignment horizontal="left" vertical="top" wrapText="1"/>
    </xf>
    <xf numFmtId="167" fontId="7" fillId="2" borderId="1" xfId="0" applyNumberFormat="1" applyFont="1" applyFill="1" applyBorder="1" applyAlignment="1">
      <alignment horizontal="right" vertical="top" wrapText="1"/>
    </xf>
    <xf numFmtId="6" fontId="12" fillId="0" borderId="1" xfId="1" applyNumberFormat="1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left" vertical="top" wrapText="1"/>
    </xf>
    <xf numFmtId="167" fontId="7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left" vertical="top" wrapText="1"/>
    </xf>
    <xf numFmtId="6" fontId="5" fillId="0" borderId="1" xfId="2" applyNumberFormat="1" applyFont="1" applyBorder="1" applyAlignment="1">
      <alignment horizontal="right" vertical="top" wrapText="1"/>
    </xf>
    <xf numFmtId="49" fontId="12" fillId="0" borderId="1" xfId="4" applyNumberFormat="1" applyFont="1" applyFill="1" applyBorder="1" applyAlignment="1">
      <alignment horizontal="left" vertical="top" wrapText="1"/>
    </xf>
    <xf numFmtId="6" fontId="5" fillId="0" borderId="1" xfId="3" applyNumberFormat="1" applyFont="1" applyFill="1" applyBorder="1" applyAlignment="1">
      <alignment horizontal="right" vertical="top" wrapText="1"/>
    </xf>
    <xf numFmtId="169" fontId="5" fillId="0" borderId="1" xfId="3" applyNumberFormat="1" applyFont="1" applyBorder="1" applyAlignment="1">
      <alignment horizontal="left" vertical="top" wrapText="1"/>
    </xf>
    <xf numFmtId="165" fontId="5" fillId="0" borderId="1" xfId="3" applyFont="1" applyBorder="1" applyAlignment="1">
      <alignment horizontal="left" vertical="top" wrapText="1"/>
    </xf>
    <xf numFmtId="166" fontId="7" fillId="0" borderId="1" xfId="0" applyNumberFormat="1" applyFont="1" applyBorder="1" applyAlignment="1">
      <alignment horizontal="right" vertical="top" wrapText="1"/>
    </xf>
    <xf numFmtId="0" fontId="4" fillId="0" borderId="0" xfId="2" applyFont="1" applyAlignment="1">
      <alignment horizontal="left" wrapText="1"/>
    </xf>
    <xf numFmtId="0" fontId="4" fillId="0" borderId="1" xfId="2" applyFont="1" applyBorder="1" applyAlignment="1">
      <alignment horizontal="left" wrapText="1"/>
    </xf>
    <xf numFmtId="0" fontId="4" fillId="0" borderId="1" xfId="2" applyFont="1" applyBorder="1" applyAlignment="1">
      <alignment horizontal="left" vertical="top" wrapText="1"/>
    </xf>
    <xf numFmtId="0" fontId="4" fillId="0" borderId="0" xfId="2" applyFont="1" applyAlignment="1">
      <alignment horizontal="center" wrapText="1"/>
    </xf>
    <xf numFmtId="0" fontId="13" fillId="0" borderId="0" xfId="2" applyFont="1" applyAlignment="1">
      <alignment horizontal="left" vertical="top" wrapText="1"/>
    </xf>
    <xf numFmtId="169" fontId="5" fillId="0" borderId="0" xfId="3" applyNumberFormat="1" applyFont="1" applyBorder="1" applyAlignment="1">
      <alignment wrapText="1"/>
    </xf>
    <xf numFmtId="166" fontId="5" fillId="0" borderId="0" xfId="3" applyNumberFormat="1" applyFont="1" applyBorder="1" applyAlignment="1">
      <alignment horizontal="right" vertical="top" wrapText="1"/>
    </xf>
    <xf numFmtId="169" fontId="4" fillId="0" borderId="0" xfId="3" applyNumberFormat="1" applyFont="1" applyBorder="1" applyAlignment="1">
      <alignment horizontal="left" vertical="top" wrapText="1"/>
    </xf>
    <xf numFmtId="0" fontId="4" fillId="0" borderId="0" xfId="6" applyFont="1" applyAlignment="1">
      <alignment wrapText="1"/>
    </xf>
    <xf numFmtId="0" fontId="4" fillId="0" borderId="0" xfId="2" applyFont="1" applyAlignment="1">
      <alignment wrapText="1"/>
    </xf>
    <xf numFmtId="169" fontId="5" fillId="0" borderId="0" xfId="3" applyNumberFormat="1" applyFont="1" applyAlignment="1">
      <alignment horizontal="left" vertical="top" wrapText="1"/>
    </xf>
    <xf numFmtId="166" fontId="5" fillId="0" borderId="0" xfId="2" applyNumberFormat="1" applyFont="1" applyAlignment="1">
      <alignment horizontal="right" vertical="top" wrapText="1"/>
    </xf>
    <xf numFmtId="0" fontId="11" fillId="0" borderId="0" xfId="2" applyFont="1" applyAlignment="1">
      <alignment wrapText="1"/>
    </xf>
    <xf numFmtId="6" fontId="0" fillId="0" borderId="0" xfId="0" applyNumberFormat="1"/>
    <xf numFmtId="0" fontId="0" fillId="0" borderId="0" xfId="0" applyAlignment="1">
      <alignment horizontal="right"/>
    </xf>
    <xf numFmtId="6" fontId="2" fillId="0" borderId="4" xfId="0" applyNumberFormat="1" applyFont="1" applyBorder="1"/>
    <xf numFmtId="0" fontId="2" fillId="0" borderId="0" xfId="0" applyFont="1"/>
    <xf numFmtId="3" fontId="0" fillId="0" borderId="0" xfId="0" applyNumberFormat="1"/>
    <xf numFmtId="167" fontId="0" fillId="0" borderId="0" xfId="0" applyNumberFormat="1"/>
    <xf numFmtId="5" fontId="4" fillId="0" borderId="1" xfId="3" applyNumberFormat="1" applyFont="1" applyFill="1" applyBorder="1" applyAlignment="1">
      <alignment horizontal="right" vertical="top"/>
    </xf>
    <xf numFmtId="5" fontId="4" fillId="0" borderId="1" xfId="3" applyNumberFormat="1" applyFont="1" applyBorder="1"/>
    <xf numFmtId="5" fontId="5" fillId="0" borderId="1" xfId="3" applyNumberFormat="1" applyFont="1" applyFill="1" applyBorder="1" applyAlignment="1">
      <alignment horizontal="right" vertical="top"/>
    </xf>
    <xf numFmtId="165" fontId="5" fillId="0" borderId="0" xfId="3" applyFont="1" applyFill="1" applyBorder="1"/>
    <xf numFmtId="0" fontId="4" fillId="0" borderId="1" xfId="2" applyFont="1" applyBorder="1" applyAlignment="1">
      <alignment horizontal="left"/>
    </xf>
    <xf numFmtId="169" fontId="4" fillId="0" borderId="1" xfId="2" applyNumberFormat="1" applyFont="1" applyBorder="1" applyAlignment="1">
      <alignment horizontal="center"/>
    </xf>
    <xf numFmtId="169" fontId="4" fillId="0" borderId="0" xfId="2" applyNumberFormat="1" applyFont="1"/>
    <xf numFmtId="166" fontId="0" fillId="0" borderId="0" xfId="0" applyNumberFormat="1" applyAlignment="1">
      <alignment vertical="top"/>
    </xf>
    <xf numFmtId="166" fontId="14" fillId="0" borderId="0" xfId="0" applyNumberFormat="1" applyFont="1" applyAlignment="1">
      <alignment horizontal="left" vertical="top"/>
    </xf>
    <xf numFmtId="166" fontId="14" fillId="0" borderId="4" xfId="0" applyNumberFormat="1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8" fontId="14" fillId="0" borderId="0" xfId="0" applyNumberFormat="1" applyFont="1" applyAlignment="1">
      <alignment horizontal="left" vertical="top"/>
    </xf>
    <xf numFmtId="166" fontId="14" fillId="0" borderId="4" xfId="0" applyNumberFormat="1" applyFont="1" applyBorder="1" applyAlignment="1">
      <alignment horizontal="right" vertical="top"/>
    </xf>
    <xf numFmtId="166" fontId="14" fillId="0" borderId="0" xfId="0" applyNumberFormat="1" applyFont="1" applyAlignment="1">
      <alignment horizontal="right" vertical="top"/>
    </xf>
    <xf numFmtId="17" fontId="14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8" fontId="8" fillId="0" borderId="5" xfId="0" applyNumberFormat="1" applyFont="1" applyBorder="1" applyAlignment="1">
      <alignment vertical="top"/>
    </xf>
    <xf numFmtId="8" fontId="8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horizontal="right" vertical="top"/>
    </xf>
    <xf numFmtId="8" fontId="14" fillId="0" borderId="1" xfId="0" applyNumberFormat="1" applyFont="1" applyBorder="1" applyAlignment="1">
      <alignment vertical="top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8" fontId="14" fillId="0" borderId="2" xfId="0" applyNumberFormat="1" applyFont="1" applyBorder="1" applyAlignment="1">
      <alignment vertical="top"/>
    </xf>
    <xf numFmtId="8" fontId="14" fillId="0" borderId="3" xfId="0" applyNumberFormat="1" applyFont="1" applyBorder="1" applyAlignment="1">
      <alignment vertical="top"/>
    </xf>
    <xf numFmtId="0" fontId="14" fillId="0" borderId="1" xfId="0" applyFont="1" applyBorder="1" applyAlignment="1">
      <alignment horizontal="right" vertical="top"/>
    </xf>
    <xf numFmtId="0" fontId="7" fillId="0" borderId="0" xfId="0" applyFont="1" applyAlignment="1">
      <alignment horizontal="left" vertical="top"/>
    </xf>
    <xf numFmtId="166" fontId="7" fillId="0" borderId="0" xfId="0" applyNumberFormat="1" applyFont="1" applyAlignment="1">
      <alignment horizontal="right" vertical="top"/>
    </xf>
    <xf numFmtId="0" fontId="15" fillId="0" borderId="0" xfId="0" applyFont="1" applyAlignment="1">
      <alignment horizontal="left" vertical="top"/>
    </xf>
    <xf numFmtId="0" fontId="5" fillId="0" borderId="1" xfId="2" applyFont="1" applyBorder="1" applyAlignment="1">
      <alignment vertical="top"/>
    </xf>
    <xf numFmtId="0" fontId="5" fillId="0" borderId="1" xfId="2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4" fillId="0" borderId="1" xfId="2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6" fontId="12" fillId="2" borderId="1" xfId="1" applyNumberFormat="1" applyFont="1" applyFill="1" applyBorder="1" applyAlignment="1">
      <alignment horizontal="right" vertical="top" wrapText="1"/>
    </xf>
    <xf numFmtId="0" fontId="11" fillId="0" borderId="0" xfId="2" applyFont="1" applyAlignment="1">
      <alignment horizontal="left" wrapText="1"/>
    </xf>
  </cellXfs>
  <cellStyles count="8">
    <cellStyle name="Comma 2" xfId="3" xr:uid="{88D4E69E-3B6D-438E-9426-F436CD04EE93}"/>
    <cellStyle name="Comma 3" xfId="7" xr:uid="{6AD5E5F7-CBF5-B943-B089-3859FA625879}"/>
    <cellStyle name="Currency" xfId="1" builtinId="4"/>
    <cellStyle name="Currency 2" xfId="5" xr:uid="{F60F07C6-8BB0-4EC9-8701-D3B8ACC45052}"/>
    <cellStyle name="Normal" xfId="0" builtinId="0"/>
    <cellStyle name="Normal 2" xfId="2" xr:uid="{B945340E-E68D-46C4-961A-1801C8B97DC8}"/>
    <cellStyle name="Normal 3" xfId="4" xr:uid="{E5F99404-17F8-4155-8BC3-BE32C1E3439E}"/>
    <cellStyle name="Normal_Audit return info 2013" xfId="6" xr:uid="{2379F7A0-0E10-694D-9D71-D09ADECEB784}"/>
  </cellStyles>
  <dxfs count="0"/>
  <tableStyles count="0" defaultTableStyle="TableStyleMedium2" defaultPivotStyle="PivotStyleLight16"/>
  <colors>
    <mruColors>
      <color rgb="FFFFFF00"/>
      <color rgb="FF99FF66"/>
      <color rgb="FFB4C6E7"/>
      <color rgb="FFCCEC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therine Myres" id="{17F5ACE9-AD13-492E-8714-64B8E337D5D4}" userId="fb9ab387a41d930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77F40-607C-2241-B26D-E3DA6AF9A902}">
  <dimension ref="A1:G24"/>
  <sheetViews>
    <sheetView topLeftCell="A3" zoomScale="140" zoomScaleNormal="140" workbookViewId="0">
      <selection activeCell="C6" sqref="C6"/>
    </sheetView>
  </sheetViews>
  <sheetFormatPr baseColWidth="10" defaultRowHeight="15" x14ac:dyDescent="0.2"/>
  <cols>
    <col min="1" max="1" width="14" customWidth="1"/>
    <col min="6" max="6" width="6.83203125" customWidth="1"/>
  </cols>
  <sheetData>
    <row r="1" spans="1:7" x14ac:dyDescent="0.2">
      <c r="A1" t="s">
        <v>42</v>
      </c>
    </row>
    <row r="3" spans="1:7" x14ac:dyDescent="0.2">
      <c r="A3" s="1" t="s">
        <v>41</v>
      </c>
      <c r="B3" s="1" t="s">
        <v>39</v>
      </c>
      <c r="C3" s="1" t="s">
        <v>84</v>
      </c>
      <c r="D3" s="1" t="s">
        <v>38</v>
      </c>
      <c r="E3" s="1" t="s">
        <v>38</v>
      </c>
      <c r="G3" t="s">
        <v>37</v>
      </c>
    </row>
    <row r="4" spans="1:7" x14ac:dyDescent="0.2">
      <c r="A4" s="1"/>
      <c r="B4" s="1" t="s">
        <v>36</v>
      </c>
      <c r="C4" s="1" t="s">
        <v>36</v>
      </c>
      <c r="D4" s="1" t="s">
        <v>36</v>
      </c>
      <c r="E4" s="1" t="s">
        <v>35</v>
      </c>
      <c r="G4" t="s">
        <v>34</v>
      </c>
    </row>
    <row r="5" spans="1:7" x14ac:dyDescent="0.2">
      <c r="A5" s="1" t="s">
        <v>33</v>
      </c>
      <c r="B5" s="1"/>
      <c r="C5" s="1"/>
      <c r="D5" s="1"/>
      <c r="E5" s="1"/>
    </row>
    <row r="6" spans="1:7" x14ac:dyDescent="0.2">
      <c r="A6" s="1" t="s">
        <v>32</v>
      </c>
      <c r="B6" s="9">
        <v>33214.810000000005</v>
      </c>
      <c r="C6" s="9">
        <v>13953.849999999999</v>
      </c>
      <c r="D6" s="9">
        <v>-19260.960000000006</v>
      </c>
      <c r="E6" s="8">
        <v>-0.57989071742394438</v>
      </c>
    </row>
    <row r="7" spans="1:7" x14ac:dyDescent="0.2">
      <c r="A7" s="1" t="s">
        <v>31</v>
      </c>
      <c r="B7" s="9"/>
      <c r="C7" s="9"/>
      <c r="D7" s="9"/>
      <c r="E7" s="1"/>
    </row>
    <row r="8" spans="1:7" x14ac:dyDescent="0.2">
      <c r="A8" s="1" t="s">
        <v>5</v>
      </c>
      <c r="B8" s="9">
        <v>25000</v>
      </c>
      <c r="C8" s="9">
        <v>25000</v>
      </c>
      <c r="D8" s="9">
        <v>0</v>
      </c>
      <c r="E8" s="8">
        <v>0</v>
      </c>
    </row>
    <row r="9" spans="1:7" x14ac:dyDescent="0.2">
      <c r="A9" s="1" t="s">
        <v>30</v>
      </c>
      <c r="B9" s="9"/>
      <c r="C9" s="9"/>
      <c r="D9" s="9"/>
      <c r="E9" s="1"/>
    </row>
    <row r="10" spans="1:7" x14ac:dyDescent="0.2">
      <c r="A10" s="1" t="s">
        <v>6</v>
      </c>
      <c r="B10" s="9">
        <v>8131.5499999999993</v>
      </c>
      <c r="C10" s="9">
        <v>14509.879999999997</v>
      </c>
      <c r="D10" s="9">
        <v>6378.3299999999981</v>
      </c>
      <c r="E10" s="8">
        <v>0.78439288942452534</v>
      </c>
      <c r="G10" t="s">
        <v>29</v>
      </c>
    </row>
    <row r="11" spans="1:7" x14ac:dyDescent="0.2">
      <c r="A11" s="1" t="s">
        <v>28</v>
      </c>
      <c r="B11" s="9"/>
      <c r="C11" s="9"/>
      <c r="D11" s="9"/>
      <c r="E11" s="1"/>
    </row>
    <row r="12" spans="1:7" x14ac:dyDescent="0.2">
      <c r="A12" s="1" t="s">
        <v>27</v>
      </c>
      <c r="B12" s="9">
        <v>5270.4000000000005</v>
      </c>
      <c r="C12" s="9">
        <v>5323.2</v>
      </c>
      <c r="D12" s="9">
        <v>52.799999999999272</v>
      </c>
      <c r="E12" s="8">
        <v>1.0018214936247584E-2</v>
      </c>
      <c r="G12" t="s">
        <v>26</v>
      </c>
    </row>
    <row r="13" spans="1:7" x14ac:dyDescent="0.2">
      <c r="A13" s="1" t="s">
        <v>25</v>
      </c>
      <c r="B13" s="9"/>
      <c r="C13" s="9"/>
      <c r="D13" s="9"/>
      <c r="E13" s="1"/>
    </row>
    <row r="14" spans="1:7" x14ac:dyDescent="0.2">
      <c r="A14" s="1" t="s">
        <v>24</v>
      </c>
      <c r="B14" s="9">
        <v>0</v>
      </c>
      <c r="C14" s="9">
        <v>0</v>
      </c>
      <c r="D14" s="9">
        <v>0</v>
      </c>
      <c r="E14" s="8">
        <v>0</v>
      </c>
      <c r="G14" t="s">
        <v>23</v>
      </c>
    </row>
    <row r="15" spans="1:7" x14ac:dyDescent="0.2">
      <c r="A15" s="1" t="s">
        <v>22</v>
      </c>
      <c r="B15" s="9"/>
      <c r="C15" s="9"/>
      <c r="D15" s="9"/>
      <c r="E15" s="1"/>
    </row>
    <row r="16" spans="1:7" x14ac:dyDescent="0.2">
      <c r="A16" s="1" t="s">
        <v>21</v>
      </c>
      <c r="B16" s="9">
        <v>47122.109999999993</v>
      </c>
      <c r="C16" s="9">
        <v>28830.450000000004</v>
      </c>
      <c r="D16" s="9">
        <v>-18291.659999999989</v>
      </c>
      <c r="E16" s="8">
        <v>-0.38817574170596331</v>
      </c>
      <c r="G16" t="s">
        <v>20</v>
      </c>
    </row>
    <row r="17" spans="1:7" x14ac:dyDescent="0.2">
      <c r="A17" s="1" t="s">
        <v>7</v>
      </c>
      <c r="B17" s="9"/>
      <c r="C17" s="9"/>
      <c r="D17" s="9"/>
      <c r="E17" s="1"/>
    </row>
    <row r="18" spans="1:7" x14ac:dyDescent="0.2">
      <c r="A18" s="1" t="s">
        <v>19</v>
      </c>
      <c r="B18" s="9">
        <v>13953.850000000013</v>
      </c>
      <c r="C18" s="9">
        <v>19310.079999999994</v>
      </c>
      <c r="D18" s="9">
        <v>19260.959999999992</v>
      </c>
      <c r="E18" s="8">
        <v>1.3803330263690647</v>
      </c>
    </row>
    <row r="19" spans="1:7" x14ac:dyDescent="0.2">
      <c r="A19" s="1" t="s">
        <v>10</v>
      </c>
      <c r="B19" s="9"/>
      <c r="C19" s="9"/>
      <c r="D19" s="9"/>
      <c r="E19" s="1"/>
    </row>
    <row r="20" spans="1:7" x14ac:dyDescent="0.2">
      <c r="A20" s="1" t="s">
        <v>18</v>
      </c>
      <c r="B20" s="9">
        <v>15762.72</v>
      </c>
      <c r="C20" s="9">
        <v>20096.63</v>
      </c>
      <c r="D20" s="9">
        <v>4333.9100000000017</v>
      </c>
      <c r="E20" s="8">
        <v>0.27494683658657909</v>
      </c>
    </row>
    <row r="21" spans="1:7" x14ac:dyDescent="0.2">
      <c r="A21" s="1" t="s">
        <v>17</v>
      </c>
      <c r="B21" s="9"/>
      <c r="C21" s="9"/>
      <c r="D21" s="9"/>
      <c r="E21" s="1"/>
    </row>
    <row r="22" spans="1:7" x14ac:dyDescent="0.2">
      <c r="A22" s="1" t="s">
        <v>16</v>
      </c>
      <c r="B22" s="9">
        <v>45196</v>
      </c>
      <c r="C22" s="9">
        <v>55183</v>
      </c>
      <c r="D22" s="9">
        <v>9987</v>
      </c>
      <c r="E22" s="8">
        <v>0.22097088237897158</v>
      </c>
      <c r="G22" t="s">
        <v>15</v>
      </c>
    </row>
    <row r="23" spans="1:7" x14ac:dyDescent="0.2">
      <c r="A23" s="1" t="s">
        <v>14</v>
      </c>
      <c r="B23" s="9"/>
      <c r="C23" s="9"/>
      <c r="D23" s="9"/>
      <c r="E23" s="1"/>
    </row>
    <row r="24" spans="1:7" x14ac:dyDescent="0.2">
      <c r="A24" s="1" t="s">
        <v>13</v>
      </c>
      <c r="B24" s="9">
        <v>0</v>
      </c>
      <c r="C24" s="9">
        <v>0</v>
      </c>
      <c r="D24" s="9">
        <v>0</v>
      </c>
      <c r="E24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52675-5C60-6E41-A8E9-CD3873D50EC0}">
  <dimension ref="A1:F8"/>
  <sheetViews>
    <sheetView zoomScale="140" zoomScaleNormal="140" workbookViewId="0">
      <selection activeCell="D7" sqref="D7:E8"/>
    </sheetView>
  </sheetViews>
  <sheetFormatPr baseColWidth="10" defaultRowHeight="15" x14ac:dyDescent="0.2"/>
  <cols>
    <col min="6" max="6" width="35.33203125" customWidth="1"/>
  </cols>
  <sheetData>
    <row r="1" spans="1:6" x14ac:dyDescent="0.2">
      <c r="A1" s="25" t="s">
        <v>45</v>
      </c>
      <c r="B1" s="12"/>
      <c r="C1" s="12"/>
      <c r="D1" s="12"/>
      <c r="E1" s="20"/>
      <c r="F1" s="12"/>
    </row>
    <row r="2" spans="1:6" x14ac:dyDescent="0.2">
      <c r="A2" s="25"/>
      <c r="B2" s="12"/>
      <c r="C2" s="12"/>
      <c r="D2" s="12"/>
      <c r="E2" s="20"/>
      <c r="F2" s="12"/>
    </row>
    <row r="3" spans="1:6" x14ac:dyDescent="0.2">
      <c r="A3" s="24" t="s">
        <v>31</v>
      </c>
      <c r="B3" s="23" t="s">
        <v>5</v>
      </c>
      <c r="D3" s="22"/>
      <c r="E3" s="21"/>
    </row>
    <row r="4" spans="1:6" x14ac:dyDescent="0.2">
      <c r="A4" s="12"/>
      <c r="B4" s="12"/>
      <c r="C4" s="20"/>
      <c r="D4" s="20"/>
      <c r="E4" s="20"/>
      <c r="F4" s="20"/>
    </row>
    <row r="5" spans="1:6" x14ac:dyDescent="0.2">
      <c r="A5" s="19"/>
      <c r="B5" s="18"/>
      <c r="C5" s="6" t="s">
        <v>39</v>
      </c>
      <c r="D5" s="6" t="s">
        <v>84</v>
      </c>
      <c r="E5" s="17" t="s">
        <v>44</v>
      </c>
      <c r="F5" s="17" t="s">
        <v>43</v>
      </c>
    </row>
    <row r="6" spans="1:6" x14ac:dyDescent="0.2">
      <c r="A6" s="12"/>
      <c r="B6" s="10"/>
      <c r="C6" s="16"/>
      <c r="D6" s="16"/>
      <c r="E6" s="16"/>
      <c r="F6" s="10"/>
    </row>
    <row r="7" spans="1:6" ht="20" customHeight="1" x14ac:dyDescent="0.2">
      <c r="A7" s="12"/>
      <c r="B7" s="15" t="s">
        <v>5</v>
      </c>
      <c r="C7" s="14">
        <v>25000</v>
      </c>
      <c r="D7" s="14">
        <v>25000</v>
      </c>
      <c r="E7" s="14">
        <v>0</v>
      </c>
      <c r="F7" s="13"/>
    </row>
    <row r="8" spans="1:6" x14ac:dyDescent="0.2">
      <c r="A8" s="12"/>
      <c r="B8" s="10"/>
      <c r="C8" s="11">
        <f>SUM(C7:C7)</f>
        <v>25000</v>
      </c>
      <c r="D8" s="11">
        <v>25000</v>
      </c>
      <c r="E8" s="11">
        <v>0</v>
      </c>
      <c r="F8" s="10"/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FBA7-3908-3244-827A-F0379F28B76E}">
  <dimension ref="A1:F10"/>
  <sheetViews>
    <sheetView topLeftCell="A2" zoomScale="140" zoomScaleNormal="140" workbookViewId="0">
      <selection activeCell="D9" sqref="D9"/>
    </sheetView>
  </sheetViews>
  <sheetFormatPr baseColWidth="10" defaultRowHeight="15" x14ac:dyDescent="0.2"/>
  <cols>
    <col min="2" max="2" width="14" customWidth="1"/>
    <col min="6" max="6" width="54.33203125" customWidth="1"/>
  </cols>
  <sheetData>
    <row r="1" spans="1:6" x14ac:dyDescent="0.2">
      <c r="A1" s="31" t="s">
        <v>51</v>
      </c>
      <c r="B1" s="32" t="s">
        <v>6</v>
      </c>
      <c r="D1" s="21"/>
      <c r="E1" s="21"/>
      <c r="F1" s="31"/>
    </row>
    <row r="2" spans="1:6" x14ac:dyDescent="0.2">
      <c r="A2" s="12"/>
      <c r="B2" s="12"/>
      <c r="C2" s="20"/>
      <c r="D2" s="20"/>
      <c r="E2" s="20"/>
      <c r="F2" s="12"/>
    </row>
    <row r="3" spans="1:6" x14ac:dyDescent="0.2">
      <c r="A3" s="19"/>
      <c r="B3" s="110"/>
      <c r="C3" s="6" t="s">
        <v>39</v>
      </c>
      <c r="D3" s="6" t="s">
        <v>84</v>
      </c>
      <c r="E3" s="17" t="s">
        <v>44</v>
      </c>
      <c r="F3" s="30" t="s">
        <v>43</v>
      </c>
    </row>
    <row r="4" spans="1:6" x14ac:dyDescent="0.2">
      <c r="A4" s="19"/>
      <c r="B4" s="110"/>
      <c r="C4" s="29"/>
      <c r="D4" s="29"/>
      <c r="E4" s="29"/>
      <c r="F4" s="18"/>
    </row>
    <row r="5" spans="1:6" x14ac:dyDescent="0.2">
      <c r="A5" s="12"/>
      <c r="B5" s="111" t="s">
        <v>50</v>
      </c>
      <c r="C5" s="28">
        <v>350</v>
      </c>
      <c r="D5" s="28">
        <v>350</v>
      </c>
      <c r="E5" s="27">
        <v>0</v>
      </c>
      <c r="F5" s="10"/>
    </row>
    <row r="6" spans="1:6" x14ac:dyDescent="0.2">
      <c r="A6" s="12"/>
      <c r="B6" s="111" t="s">
        <v>49</v>
      </c>
      <c r="C6" s="28">
        <v>0</v>
      </c>
      <c r="D6" s="28">
        <v>9000</v>
      </c>
      <c r="E6" s="27">
        <v>9000</v>
      </c>
      <c r="F6" s="10" t="s">
        <v>92</v>
      </c>
    </row>
    <row r="7" spans="1:6" ht="30" x14ac:dyDescent="0.2">
      <c r="A7" s="12"/>
      <c r="B7" s="111" t="s">
        <v>48</v>
      </c>
      <c r="C7" s="28">
        <v>1807.06</v>
      </c>
      <c r="D7" s="28">
        <v>1033.33</v>
      </c>
      <c r="E7" s="27">
        <v>-773.73</v>
      </c>
      <c r="F7" s="108" t="s">
        <v>104</v>
      </c>
    </row>
    <row r="8" spans="1:6" x14ac:dyDescent="0.2">
      <c r="A8" s="12"/>
      <c r="B8" s="111" t="s">
        <v>47</v>
      </c>
      <c r="C8" s="27">
        <v>0</v>
      </c>
      <c r="D8" s="27"/>
      <c r="E8" s="27">
        <v>0</v>
      </c>
      <c r="F8" s="10"/>
    </row>
    <row r="9" spans="1:6" x14ac:dyDescent="0.2">
      <c r="A9" s="12"/>
      <c r="B9" s="111" t="s">
        <v>46</v>
      </c>
      <c r="C9" s="28">
        <v>5974.49</v>
      </c>
      <c r="D9" s="28">
        <v>4126.55</v>
      </c>
      <c r="E9" s="27">
        <v>-1847.9399999999996</v>
      </c>
      <c r="F9" s="10" t="s">
        <v>93</v>
      </c>
    </row>
    <row r="10" spans="1:6" x14ac:dyDescent="0.2">
      <c r="A10" s="12"/>
      <c r="B10" s="107"/>
      <c r="C10" s="26">
        <v>8131.5499999999993</v>
      </c>
      <c r="D10" s="26">
        <v>14509.880000000001</v>
      </c>
      <c r="E10" s="26">
        <v>6378.3300000000017</v>
      </c>
      <c r="F10" s="10"/>
    </row>
  </sheetData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7BE66-314C-F643-9AB5-4717CAEE5235}">
  <dimension ref="A1:F9"/>
  <sheetViews>
    <sheetView zoomScale="140" zoomScaleNormal="140" workbookViewId="0">
      <selection activeCell="E8" sqref="E8"/>
    </sheetView>
  </sheetViews>
  <sheetFormatPr baseColWidth="10" defaultRowHeight="15" x14ac:dyDescent="0.2"/>
  <cols>
    <col min="2" max="2" width="31.5" customWidth="1"/>
    <col min="6" max="6" width="43.5" customWidth="1"/>
  </cols>
  <sheetData>
    <row r="1" spans="1:6" x14ac:dyDescent="0.2">
      <c r="A1" s="25" t="s">
        <v>45</v>
      </c>
      <c r="B1" s="12"/>
      <c r="C1" s="12"/>
      <c r="D1" s="20"/>
      <c r="E1" s="20"/>
    </row>
    <row r="2" spans="1:6" x14ac:dyDescent="0.2">
      <c r="A2" s="25"/>
      <c r="B2" s="12"/>
      <c r="C2" s="12"/>
      <c r="D2" s="20"/>
      <c r="E2" s="20"/>
    </row>
    <row r="3" spans="1:6" x14ac:dyDescent="0.2">
      <c r="A3" s="31" t="s">
        <v>28</v>
      </c>
      <c r="B3" s="32" t="s">
        <v>27</v>
      </c>
      <c r="C3" s="31"/>
      <c r="D3" s="31"/>
      <c r="E3" s="31"/>
    </row>
    <row r="4" spans="1:6" x14ac:dyDescent="0.2">
      <c r="A4" s="12"/>
      <c r="B4" s="12"/>
      <c r="C4" s="12"/>
      <c r="D4" s="12"/>
      <c r="E4" s="12"/>
    </row>
    <row r="5" spans="1:6" x14ac:dyDescent="0.2">
      <c r="A5" s="19"/>
      <c r="B5" s="18"/>
      <c r="C5" s="6" t="s">
        <v>40</v>
      </c>
      <c r="D5" s="6" t="s">
        <v>39</v>
      </c>
      <c r="E5" s="17" t="s">
        <v>44</v>
      </c>
      <c r="F5" s="30" t="s">
        <v>43</v>
      </c>
    </row>
    <row r="6" spans="1:6" x14ac:dyDescent="0.2">
      <c r="A6" s="12"/>
      <c r="B6" s="10"/>
      <c r="C6" s="36"/>
      <c r="D6" s="36"/>
      <c r="E6" s="16"/>
      <c r="F6" s="1"/>
    </row>
    <row r="7" spans="1:6" x14ac:dyDescent="0.2">
      <c r="A7" s="12"/>
      <c r="B7" s="35" t="s">
        <v>54</v>
      </c>
      <c r="C7" s="27">
        <v>3615.3599999999992</v>
      </c>
      <c r="D7" s="27">
        <v>3726.24</v>
      </c>
      <c r="E7" s="34">
        <v>110.88000000000056</v>
      </c>
      <c r="F7" s="1"/>
    </row>
    <row r="8" spans="1:6" x14ac:dyDescent="0.2">
      <c r="A8" s="12"/>
      <c r="B8" s="35" t="s">
        <v>53</v>
      </c>
      <c r="C8" s="27">
        <v>1549.4399999999994</v>
      </c>
      <c r="D8" s="27">
        <v>1596.9599999999998</v>
      </c>
      <c r="E8" s="34">
        <v>47.520000000000437</v>
      </c>
      <c r="F8" s="1"/>
    </row>
    <row r="9" spans="1:6" x14ac:dyDescent="0.2">
      <c r="A9" s="12"/>
      <c r="B9" s="10"/>
      <c r="C9" s="11">
        <f>SUM(C7:C8)</f>
        <v>5164.7999999999984</v>
      </c>
      <c r="D9" s="11">
        <v>5323.2</v>
      </c>
      <c r="E9" s="33">
        <v>158.40000000000146</v>
      </c>
      <c r="F9" s="1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90A6C-EDDB-7948-AE19-4950B8D76813}">
  <dimension ref="A1:F8"/>
  <sheetViews>
    <sheetView zoomScale="140" zoomScaleNormal="140" workbookViewId="0">
      <selection activeCell="D6" sqref="D6"/>
    </sheetView>
  </sheetViews>
  <sheetFormatPr baseColWidth="10" defaultRowHeight="15" x14ac:dyDescent="0.2"/>
  <cols>
    <col min="2" max="2" width="18.1640625" customWidth="1"/>
    <col min="3" max="3" width="14.83203125" customWidth="1"/>
    <col min="5" max="5" width="11.1640625" customWidth="1"/>
    <col min="6" max="6" width="20.5" customWidth="1"/>
  </cols>
  <sheetData>
    <row r="1" spans="1:6" x14ac:dyDescent="0.2">
      <c r="A1" s="25" t="s">
        <v>42</v>
      </c>
      <c r="B1" s="12"/>
      <c r="C1" s="12"/>
      <c r="D1" s="12"/>
    </row>
    <row r="2" spans="1:6" x14ac:dyDescent="0.2">
      <c r="A2" s="25"/>
      <c r="B2" s="12"/>
      <c r="C2" s="12"/>
      <c r="D2" s="12"/>
    </row>
    <row r="3" spans="1:6" x14ac:dyDescent="0.2">
      <c r="A3" s="31" t="s">
        <v>14</v>
      </c>
      <c r="B3" s="32" t="s">
        <v>13</v>
      </c>
      <c r="D3" s="31"/>
    </row>
    <row r="4" spans="1:6" x14ac:dyDescent="0.2">
      <c r="A4" s="12"/>
      <c r="B4" s="12"/>
      <c r="C4" s="39"/>
      <c r="D4" s="12"/>
    </row>
    <row r="5" spans="1:6" x14ac:dyDescent="0.2">
      <c r="A5" s="19"/>
      <c r="B5" s="19"/>
      <c r="C5" s="41" t="s">
        <v>39</v>
      </c>
      <c r="D5" s="109" t="s">
        <v>84</v>
      </c>
      <c r="E5" s="17" t="s">
        <v>44</v>
      </c>
      <c r="F5" s="7" t="s">
        <v>55</v>
      </c>
    </row>
    <row r="6" spans="1:6" x14ac:dyDescent="0.2">
      <c r="A6" s="12"/>
      <c r="B6" s="31" t="s">
        <v>25</v>
      </c>
      <c r="C6" s="38">
        <v>0</v>
      </c>
      <c r="D6" s="38">
        <v>0</v>
      </c>
      <c r="E6" s="40"/>
      <c r="F6" s="1"/>
    </row>
    <row r="7" spans="1:6" x14ac:dyDescent="0.2">
      <c r="A7" s="12"/>
      <c r="B7" s="39"/>
      <c r="C7" s="38">
        <v>0</v>
      </c>
      <c r="D7" s="38">
        <v>0</v>
      </c>
      <c r="E7" s="1"/>
      <c r="F7" s="1"/>
    </row>
    <row r="8" spans="1:6" x14ac:dyDescent="0.2">
      <c r="A8" s="12"/>
      <c r="B8" s="12"/>
      <c r="C8" s="37">
        <f>SUM(C6:C7)</f>
        <v>0</v>
      </c>
      <c r="D8" s="37">
        <f>SUM(D6:D7)</f>
        <v>0</v>
      </c>
      <c r="E8" s="1"/>
      <c r="F8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080B-7B82-474B-9227-D4F15784A989}">
  <dimension ref="A1:G23"/>
  <sheetViews>
    <sheetView topLeftCell="A2" zoomScale="140" zoomScaleNormal="140" workbookViewId="0">
      <selection activeCell="E23" sqref="E23"/>
    </sheetView>
  </sheetViews>
  <sheetFormatPr baseColWidth="10" defaultRowHeight="15" x14ac:dyDescent="0.2"/>
  <cols>
    <col min="1" max="1" width="10.83203125" style="42"/>
    <col min="2" max="2" width="33.33203125" style="42" customWidth="1"/>
    <col min="3" max="3" width="10.83203125" style="42"/>
    <col min="4" max="4" width="11.6640625" style="43" bestFit="1" customWidth="1"/>
    <col min="5" max="5" width="10.83203125" style="42"/>
    <col min="6" max="6" width="47.83203125" style="42" customWidth="1"/>
    <col min="7" max="16384" width="10.83203125" style="42"/>
  </cols>
  <sheetData>
    <row r="1" spans="1:7" ht="61" customHeight="1" x14ac:dyDescent="0.2">
      <c r="A1" s="113" t="s">
        <v>42</v>
      </c>
      <c r="B1" s="113"/>
      <c r="C1" s="113"/>
      <c r="D1" s="71"/>
      <c r="E1" s="47"/>
      <c r="F1" s="70"/>
    </row>
    <row r="2" spans="1:7" x14ac:dyDescent="0.2">
      <c r="A2" s="72"/>
      <c r="B2" s="47"/>
      <c r="C2" s="47"/>
      <c r="D2" s="71"/>
      <c r="E2" s="47"/>
      <c r="F2" s="70"/>
    </row>
    <row r="3" spans="1:7" ht="46" customHeight="1" x14ac:dyDescent="0.2">
      <c r="A3" s="69" t="s">
        <v>22</v>
      </c>
      <c r="B3" s="68" t="s">
        <v>21</v>
      </c>
      <c r="F3" s="67"/>
    </row>
    <row r="4" spans="1:7" x14ac:dyDescent="0.2">
      <c r="A4" s="47"/>
      <c r="B4" s="47"/>
      <c r="C4" s="47"/>
      <c r="D4" s="66"/>
      <c r="E4" s="65"/>
      <c r="F4" s="64"/>
    </row>
    <row r="5" spans="1:7" ht="16" customHeight="1" x14ac:dyDescent="0.2">
      <c r="A5" s="63"/>
      <c r="B5" s="62"/>
      <c r="C5" s="41" t="s">
        <v>39</v>
      </c>
      <c r="D5" s="109" t="s">
        <v>84</v>
      </c>
      <c r="E5" s="62" t="s">
        <v>44</v>
      </c>
      <c r="F5" s="61" t="s">
        <v>55</v>
      </c>
      <c r="G5" s="60"/>
    </row>
    <row r="6" spans="1:7" x14ac:dyDescent="0.2">
      <c r="A6" s="47"/>
      <c r="B6" s="13"/>
      <c r="C6" s="57"/>
      <c r="D6" s="59"/>
      <c r="E6" s="58"/>
      <c r="F6" s="57"/>
    </row>
    <row r="7" spans="1:7" ht="48" customHeight="1" x14ac:dyDescent="0.2">
      <c r="A7" s="47"/>
      <c r="B7" s="53" t="s">
        <v>94</v>
      </c>
      <c r="C7" s="50">
        <v>1910.74</v>
      </c>
      <c r="D7" s="52">
        <v>1947.88</v>
      </c>
      <c r="E7" s="44">
        <v>-37.1400000000001</v>
      </c>
      <c r="F7" s="48"/>
    </row>
    <row r="8" spans="1:7" ht="31" customHeight="1" x14ac:dyDescent="0.2">
      <c r="A8" s="47"/>
      <c r="B8" s="53" t="s">
        <v>66</v>
      </c>
      <c r="C8" s="50">
        <v>693.76</v>
      </c>
      <c r="D8" s="52">
        <v>1097.98</v>
      </c>
      <c r="E8" s="44">
        <v>-404.22</v>
      </c>
      <c r="F8" s="48" t="s">
        <v>95</v>
      </c>
    </row>
    <row r="9" spans="1:7" x14ac:dyDescent="0.2">
      <c r="A9" s="47"/>
      <c r="B9" s="53" t="s">
        <v>65</v>
      </c>
      <c r="C9" s="50">
        <v>0</v>
      </c>
      <c r="D9" s="52">
        <v>0</v>
      </c>
      <c r="E9" s="44">
        <v>0</v>
      </c>
      <c r="F9" s="48" t="s">
        <v>64</v>
      </c>
    </row>
    <row r="10" spans="1:7" x14ac:dyDescent="0.2">
      <c r="A10" s="47"/>
      <c r="B10" s="53" t="s">
        <v>63</v>
      </c>
      <c r="C10" s="56">
        <v>514.1</v>
      </c>
      <c r="D10" s="52">
        <v>349.76999999999992</v>
      </c>
      <c r="E10" s="44">
        <v>164.3300000000001</v>
      </c>
      <c r="F10" s="48"/>
    </row>
    <row r="11" spans="1:7" x14ac:dyDescent="0.2">
      <c r="A11" s="47"/>
      <c r="B11" s="53" t="s">
        <v>2</v>
      </c>
      <c r="C11" s="50">
        <v>1734.9000000000003</v>
      </c>
      <c r="D11" s="52">
        <v>1075.58</v>
      </c>
      <c r="E11" s="44">
        <v>659.32000000000039</v>
      </c>
      <c r="F11" s="48" t="s">
        <v>96</v>
      </c>
    </row>
    <row r="12" spans="1:7" x14ac:dyDescent="0.2">
      <c r="A12" s="47"/>
      <c r="B12" s="53" t="s">
        <v>1</v>
      </c>
      <c r="C12" s="50">
        <v>0</v>
      </c>
      <c r="D12" s="52">
        <v>0</v>
      </c>
      <c r="E12" s="44">
        <v>0</v>
      </c>
      <c r="F12" s="48"/>
    </row>
    <row r="13" spans="1:7" ht="18" customHeight="1" x14ac:dyDescent="0.2">
      <c r="A13" s="47"/>
      <c r="B13" s="53" t="s">
        <v>3</v>
      </c>
      <c r="C13" s="50">
        <v>8952.3700000000008</v>
      </c>
      <c r="D13" s="52">
        <v>652.15</v>
      </c>
      <c r="E13" s="44">
        <v>8300.2200000000012</v>
      </c>
      <c r="F13" s="48" t="s">
        <v>97</v>
      </c>
    </row>
    <row r="14" spans="1:7" x14ac:dyDescent="0.2">
      <c r="A14" s="47"/>
      <c r="B14" s="53" t="s">
        <v>0</v>
      </c>
      <c r="C14" s="50">
        <v>200.36</v>
      </c>
      <c r="D14" s="52">
        <v>190.36</v>
      </c>
      <c r="E14" s="44">
        <v>10</v>
      </c>
      <c r="F14" s="48" t="s">
        <v>98</v>
      </c>
    </row>
    <row r="15" spans="1:7" x14ac:dyDescent="0.2">
      <c r="A15" s="47"/>
      <c r="B15" s="53" t="s">
        <v>62</v>
      </c>
      <c r="C15" s="50">
        <v>365</v>
      </c>
      <c r="D15" s="52">
        <v>525</v>
      </c>
      <c r="E15" s="44">
        <v>-160</v>
      </c>
      <c r="F15" s="48" t="s">
        <v>99</v>
      </c>
    </row>
    <row r="16" spans="1:7" x14ac:dyDescent="0.2">
      <c r="A16" s="47"/>
      <c r="B16" s="55" t="s">
        <v>61</v>
      </c>
      <c r="C16" s="54">
        <v>692.5</v>
      </c>
      <c r="D16" s="52">
        <v>501</v>
      </c>
      <c r="E16" s="44">
        <v>191.5</v>
      </c>
      <c r="F16" s="13" t="s">
        <v>100</v>
      </c>
    </row>
    <row r="17" spans="1:6" x14ac:dyDescent="0.2">
      <c r="A17" s="47"/>
      <c r="B17" s="53" t="s">
        <v>60</v>
      </c>
      <c r="C17" s="50">
        <v>12.6</v>
      </c>
      <c r="D17" s="52">
        <v>380.85</v>
      </c>
      <c r="E17" s="44">
        <v>-368.25</v>
      </c>
      <c r="F17" s="48" t="s">
        <v>101</v>
      </c>
    </row>
    <row r="18" spans="1:6" x14ac:dyDescent="0.2">
      <c r="A18" s="47"/>
      <c r="B18" s="53" t="s">
        <v>59</v>
      </c>
      <c r="C18" s="50">
        <v>7075.9500000000016</v>
      </c>
      <c r="D18" s="52">
        <v>6448.2699999999995</v>
      </c>
      <c r="E18" s="44">
        <v>627.68000000000211</v>
      </c>
      <c r="F18" s="48"/>
    </row>
    <row r="19" spans="1:6" ht="45" x14ac:dyDescent="0.2">
      <c r="A19" s="47"/>
      <c r="B19" s="53" t="s">
        <v>58</v>
      </c>
      <c r="C19" s="50">
        <v>18642</v>
      </c>
      <c r="D19" s="52">
        <v>11710</v>
      </c>
      <c r="E19" s="44">
        <v>6932</v>
      </c>
      <c r="F19" s="48" t="s">
        <v>106</v>
      </c>
    </row>
    <row r="20" spans="1:6" x14ac:dyDescent="0.2">
      <c r="A20" s="47"/>
      <c r="B20" s="53" t="s">
        <v>57</v>
      </c>
      <c r="C20" s="50">
        <v>370</v>
      </c>
      <c r="D20" s="52">
        <v>0</v>
      </c>
      <c r="E20" s="44">
        <v>370</v>
      </c>
      <c r="F20" s="48" t="s">
        <v>107</v>
      </c>
    </row>
    <row r="21" spans="1:6" ht="30" x14ac:dyDescent="0.2">
      <c r="A21" s="47"/>
      <c r="B21" s="53" t="s">
        <v>56</v>
      </c>
      <c r="C21" s="50">
        <v>6029.4800000000023</v>
      </c>
      <c r="D21" s="52">
        <v>3951.6099999999997</v>
      </c>
      <c r="E21" s="44">
        <v>2077.8700000000026</v>
      </c>
      <c r="F21" s="48" t="s">
        <v>102</v>
      </c>
    </row>
    <row r="22" spans="1:6" x14ac:dyDescent="0.2">
      <c r="A22" s="47"/>
      <c r="B22" s="51" t="s">
        <v>105</v>
      </c>
      <c r="C22" s="112">
        <v>-71.649999999999991</v>
      </c>
      <c r="D22" s="49"/>
      <c r="E22" s="44"/>
      <c r="F22" s="48"/>
    </row>
    <row r="23" spans="1:6" x14ac:dyDescent="0.2">
      <c r="A23" s="47"/>
      <c r="B23" s="13"/>
      <c r="C23" s="46">
        <v>47193.760000000002</v>
      </c>
      <c r="D23" s="45">
        <v>28830.45</v>
      </c>
      <c r="E23" s="44">
        <v>18363.310000000001</v>
      </c>
      <c r="F23" s="13"/>
    </row>
  </sheetData>
  <mergeCells count="1">
    <mergeCell ref="A1:C1"/>
  </mergeCells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0C49-A900-A745-9853-BB64906259C8}">
  <dimension ref="A1:D18"/>
  <sheetViews>
    <sheetView zoomScale="140" zoomScaleNormal="140" workbookViewId="0">
      <selection activeCell="D14" sqref="D14"/>
    </sheetView>
  </sheetViews>
  <sheetFormatPr baseColWidth="10" defaultRowHeight="15" x14ac:dyDescent="0.2"/>
  <cols>
    <col min="2" max="2" width="27.1640625" customWidth="1"/>
    <col min="3" max="3" width="4.6640625" customWidth="1"/>
  </cols>
  <sheetData>
    <row r="1" spans="1:4" x14ac:dyDescent="0.2">
      <c r="A1" s="25" t="s">
        <v>42</v>
      </c>
    </row>
    <row r="3" spans="1:4" x14ac:dyDescent="0.2">
      <c r="A3" s="76" t="s">
        <v>7</v>
      </c>
      <c r="B3" s="76" t="s">
        <v>71</v>
      </c>
      <c r="C3" s="77"/>
      <c r="D3" s="73">
        <v>19310.079999999994</v>
      </c>
    </row>
    <row r="4" spans="1:4" x14ac:dyDescent="0.2">
      <c r="C4" s="77"/>
      <c r="D4" s="73"/>
    </row>
    <row r="5" spans="1:4" x14ac:dyDescent="0.2">
      <c r="B5" s="76" t="s">
        <v>8</v>
      </c>
      <c r="C5" s="77"/>
      <c r="D5" s="73"/>
    </row>
    <row r="6" spans="1:4" x14ac:dyDescent="0.2">
      <c r="B6" t="s">
        <v>70</v>
      </c>
      <c r="C6" s="77"/>
      <c r="D6" s="73">
        <v>0</v>
      </c>
    </row>
    <row r="7" spans="1:4" x14ac:dyDescent="0.2">
      <c r="C7" s="77"/>
      <c r="D7" s="73"/>
    </row>
    <row r="8" spans="1:4" x14ac:dyDescent="0.2">
      <c r="C8" s="77"/>
      <c r="D8" s="73"/>
    </row>
    <row r="9" spans="1:4" x14ac:dyDescent="0.2">
      <c r="B9" s="76" t="s">
        <v>9</v>
      </c>
      <c r="C9" s="77"/>
      <c r="D9" s="73"/>
    </row>
    <row r="10" spans="1:4" x14ac:dyDescent="0.2">
      <c r="B10" t="s">
        <v>11</v>
      </c>
      <c r="C10" s="77"/>
      <c r="D10" s="78">
        <v>471.04999999999995</v>
      </c>
    </row>
    <row r="11" spans="1:4" x14ac:dyDescent="0.2">
      <c r="B11" t="s">
        <v>12</v>
      </c>
      <c r="C11" s="77"/>
      <c r="D11" s="78">
        <v>15.5</v>
      </c>
    </row>
    <row r="12" spans="1:4" x14ac:dyDescent="0.2">
      <c r="B12" s="2" t="s">
        <v>4</v>
      </c>
      <c r="D12" s="78">
        <v>300</v>
      </c>
    </row>
    <row r="13" spans="1:4" x14ac:dyDescent="0.2">
      <c r="C13" s="77"/>
      <c r="D13" s="73"/>
    </row>
    <row r="14" spans="1:4" ht="16" thickBot="1" x14ac:dyDescent="0.25">
      <c r="B14" t="s">
        <v>69</v>
      </c>
      <c r="D14" s="75">
        <v>20096.629999999994</v>
      </c>
    </row>
    <row r="15" spans="1:4" x14ac:dyDescent="0.2">
      <c r="D15" s="73"/>
    </row>
    <row r="16" spans="1:4" ht="16" thickBot="1" x14ac:dyDescent="0.25">
      <c r="A16" s="76" t="s">
        <v>10</v>
      </c>
      <c r="B16" t="s">
        <v>68</v>
      </c>
      <c r="D16" s="75">
        <v>20096.63</v>
      </c>
    </row>
    <row r="17" spans="3:4" x14ac:dyDescent="0.2">
      <c r="D17" s="73"/>
    </row>
    <row r="18" spans="3:4" x14ac:dyDescent="0.2">
      <c r="C18" s="74" t="s">
        <v>67</v>
      </c>
      <c r="D18" s="7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239B2-827A-5044-9313-D910167672D3}">
  <dimension ref="A1:H9"/>
  <sheetViews>
    <sheetView zoomScale="140" zoomScaleNormal="140" workbookViewId="0">
      <selection activeCell="D6" sqref="D6:E7"/>
    </sheetView>
  </sheetViews>
  <sheetFormatPr baseColWidth="10" defaultRowHeight="15" x14ac:dyDescent="0.2"/>
  <cols>
    <col min="2" max="2" width="13.33203125" customWidth="1"/>
    <col min="5" max="5" width="9.6640625" customWidth="1"/>
    <col min="6" max="6" width="33.6640625" customWidth="1"/>
  </cols>
  <sheetData>
    <row r="1" spans="1:8" x14ac:dyDescent="0.2">
      <c r="A1" s="25" t="s">
        <v>42</v>
      </c>
      <c r="B1" s="12"/>
      <c r="C1" s="12"/>
      <c r="D1" s="20"/>
      <c r="E1" s="20"/>
      <c r="F1" s="12"/>
    </row>
    <row r="2" spans="1:8" x14ac:dyDescent="0.2">
      <c r="A2" s="25"/>
      <c r="B2" s="12"/>
      <c r="C2" s="12"/>
      <c r="D2" s="20"/>
      <c r="E2" s="20"/>
      <c r="F2" s="12"/>
    </row>
    <row r="3" spans="1:8" x14ac:dyDescent="0.2">
      <c r="A3" s="31" t="s">
        <v>17</v>
      </c>
      <c r="B3" s="32" t="s">
        <v>16</v>
      </c>
      <c r="D3" s="31"/>
      <c r="E3" s="31"/>
      <c r="F3" s="85"/>
    </row>
    <row r="4" spans="1:8" x14ac:dyDescent="0.2">
      <c r="A4" s="12"/>
      <c r="B4" s="12"/>
      <c r="F4" s="40"/>
    </row>
    <row r="5" spans="1:8" x14ac:dyDescent="0.2">
      <c r="A5" s="19"/>
      <c r="B5" s="19"/>
      <c r="C5" s="41" t="s">
        <v>39</v>
      </c>
      <c r="D5" s="41" t="s">
        <v>84</v>
      </c>
      <c r="E5" s="84" t="s">
        <v>44</v>
      </c>
      <c r="F5" s="83" t="s">
        <v>55</v>
      </c>
    </row>
    <row r="6" spans="1:8" ht="48" customHeight="1" x14ac:dyDescent="0.2">
      <c r="A6" s="12"/>
      <c r="B6" s="82"/>
      <c r="C6" s="81">
        <v>45196</v>
      </c>
      <c r="D6" s="81">
        <v>55183</v>
      </c>
      <c r="E6" s="81">
        <v>9987</v>
      </c>
      <c r="F6" s="13" t="s">
        <v>103</v>
      </c>
    </row>
    <row r="7" spans="1:8" x14ac:dyDescent="0.2">
      <c r="A7" s="12"/>
      <c r="B7" s="12"/>
      <c r="C7" s="80">
        <f>SUM(C6:C6)</f>
        <v>45196</v>
      </c>
      <c r="D7" s="80">
        <v>55183</v>
      </c>
      <c r="E7" s="79">
        <v>9987</v>
      </c>
      <c r="F7" s="10"/>
    </row>
    <row r="9" spans="1:8" x14ac:dyDescent="0.2">
      <c r="H9" t="s">
        <v>72</v>
      </c>
    </row>
  </sheetData>
  <phoneticPr fontId="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6F675-7378-FB43-8384-F83966B3162D}">
  <sheetPr>
    <tabColor theme="5" tint="0.39997558519241921"/>
    <pageSetUpPr fitToPage="1"/>
  </sheetPr>
  <dimension ref="B2:J40"/>
  <sheetViews>
    <sheetView tabSelected="1" zoomScale="130" zoomScaleNormal="130" workbookViewId="0">
      <selection activeCell="D39" sqref="D39"/>
    </sheetView>
  </sheetViews>
  <sheetFormatPr baseColWidth="10" defaultRowHeight="15" x14ac:dyDescent="0.2"/>
  <cols>
    <col min="1" max="1" width="6.1640625" style="2" customWidth="1"/>
    <col min="2" max="2" width="65.6640625" style="2" customWidth="1"/>
    <col min="3" max="4" width="12.5" style="4" customWidth="1"/>
    <col min="5" max="5" width="13" style="2" customWidth="1"/>
    <col min="6" max="6" width="14.5" style="2" customWidth="1"/>
    <col min="7" max="7" width="3.1640625" style="2" customWidth="1"/>
    <col min="8" max="8" width="65.33203125" style="3" customWidth="1"/>
    <col min="9" max="10" width="10.83203125" style="86"/>
    <col min="11" max="16384" width="10.83203125" style="2"/>
  </cols>
  <sheetData>
    <row r="2" spans="2:7" ht="18" x14ac:dyDescent="0.2">
      <c r="B2" s="106" t="s">
        <v>83</v>
      </c>
      <c r="C2" s="105"/>
      <c r="D2" s="105"/>
      <c r="E2" s="104"/>
      <c r="F2" s="104"/>
      <c r="G2" s="104"/>
    </row>
    <row r="3" spans="2:7" x14ac:dyDescent="0.2">
      <c r="B3" s="104"/>
      <c r="C3" s="105"/>
      <c r="D3" s="105"/>
      <c r="E3" s="104"/>
      <c r="F3" s="104"/>
      <c r="G3" s="104"/>
    </row>
    <row r="4" spans="2:7" ht="20" customHeight="1" x14ac:dyDescent="0.2">
      <c r="B4" s="89" t="s">
        <v>82</v>
      </c>
      <c r="C4" s="92"/>
      <c r="D4" s="92"/>
      <c r="E4" s="89"/>
      <c r="F4" s="89"/>
      <c r="G4" s="89"/>
    </row>
    <row r="5" spans="2:7" ht="20" customHeight="1" x14ac:dyDescent="0.2">
      <c r="B5" s="89"/>
      <c r="C5" s="92"/>
      <c r="D5" s="92"/>
      <c r="E5" s="89"/>
      <c r="F5" s="89"/>
      <c r="G5" s="89"/>
    </row>
    <row r="6" spans="2:7" ht="20" customHeight="1" x14ac:dyDescent="0.2">
      <c r="B6" s="89" t="s">
        <v>85</v>
      </c>
      <c r="C6" s="92"/>
      <c r="D6" s="92"/>
      <c r="E6" s="89"/>
      <c r="F6" s="89"/>
      <c r="G6" s="89"/>
    </row>
    <row r="7" spans="2:7" ht="20" customHeight="1" x14ac:dyDescent="0.2">
      <c r="B7" s="89"/>
      <c r="C7" s="92"/>
      <c r="D7" s="92"/>
      <c r="E7" s="89"/>
      <c r="F7" s="89"/>
      <c r="G7" s="89"/>
    </row>
    <row r="8" spans="2:7" ht="20" customHeight="1" x14ac:dyDescent="0.2">
      <c r="B8" s="89" t="s">
        <v>86</v>
      </c>
      <c r="C8" s="92"/>
      <c r="D8" s="92"/>
      <c r="E8" s="89"/>
      <c r="F8" s="89"/>
      <c r="G8" s="89"/>
    </row>
    <row r="9" spans="2:7" ht="20" customHeight="1" x14ac:dyDescent="0.2">
      <c r="B9" s="89"/>
      <c r="C9" s="92"/>
      <c r="D9" s="92"/>
      <c r="E9" s="89"/>
      <c r="F9" s="89"/>
      <c r="G9" s="89"/>
    </row>
    <row r="10" spans="2:7" ht="20" customHeight="1" x14ac:dyDescent="0.2">
      <c r="B10" s="99" t="s">
        <v>87</v>
      </c>
      <c r="C10" s="98"/>
      <c r="D10" s="98"/>
      <c r="E10" s="89"/>
      <c r="F10" s="89"/>
      <c r="G10" s="89"/>
    </row>
    <row r="11" spans="2:7" ht="20" customHeight="1" x14ac:dyDescent="0.2">
      <c r="B11" s="99" t="s">
        <v>81</v>
      </c>
      <c r="C11" s="98"/>
      <c r="D11" s="96">
        <v>20096.63</v>
      </c>
      <c r="E11" s="89"/>
      <c r="F11" s="89"/>
      <c r="G11" s="89"/>
    </row>
    <row r="12" spans="2:7" ht="20" customHeight="1" x14ac:dyDescent="0.2">
      <c r="B12" s="99"/>
      <c r="C12" s="98"/>
      <c r="D12" s="98"/>
      <c r="E12" s="89"/>
      <c r="F12" s="89"/>
      <c r="G12" s="89"/>
    </row>
    <row r="13" spans="2:7" ht="20" customHeight="1" x14ac:dyDescent="0.2">
      <c r="B13" s="99" t="s">
        <v>88</v>
      </c>
      <c r="C13" s="98"/>
      <c r="D13" s="98">
        <v>0</v>
      </c>
      <c r="E13" s="89"/>
      <c r="F13" s="89"/>
      <c r="G13" s="89"/>
    </row>
    <row r="14" spans="2:7" ht="20" customHeight="1" x14ac:dyDescent="0.2">
      <c r="B14" s="1"/>
      <c r="C14" s="98"/>
      <c r="D14" s="98"/>
      <c r="E14" s="89"/>
      <c r="F14" s="89"/>
      <c r="G14" s="89"/>
    </row>
    <row r="15" spans="2:7" ht="20" customHeight="1" x14ac:dyDescent="0.2">
      <c r="B15" s="99" t="s">
        <v>89</v>
      </c>
      <c r="C15" s="98"/>
      <c r="D15" s="98">
        <v>0</v>
      </c>
      <c r="E15" s="89"/>
      <c r="F15" s="89"/>
      <c r="G15" s="89"/>
    </row>
    <row r="16" spans="2:7" ht="20" customHeight="1" x14ac:dyDescent="0.2">
      <c r="B16" s="103"/>
      <c r="C16" s="98"/>
      <c r="D16" s="102"/>
      <c r="E16" s="89"/>
      <c r="F16" s="89"/>
      <c r="G16" s="89"/>
    </row>
    <row r="17" spans="2:7" ht="20" customHeight="1" thickBot="1" x14ac:dyDescent="0.25">
      <c r="B17" s="97" t="s">
        <v>91</v>
      </c>
      <c r="C17" s="96"/>
      <c r="D17" s="95">
        <v>20096.63</v>
      </c>
      <c r="E17" s="89"/>
      <c r="F17" s="89"/>
      <c r="G17" s="89"/>
    </row>
    <row r="18" spans="2:7" ht="20" customHeight="1" thickTop="1" x14ac:dyDescent="0.2">
      <c r="B18" s="99"/>
      <c r="C18" s="98"/>
      <c r="D18" s="101"/>
      <c r="E18" s="89"/>
      <c r="F18" s="89"/>
      <c r="G18" s="89"/>
    </row>
    <row r="19" spans="2:7" ht="34" customHeight="1" x14ac:dyDescent="0.2">
      <c r="B19" s="100" t="s">
        <v>80</v>
      </c>
      <c r="C19" s="98"/>
      <c r="D19" s="98"/>
      <c r="E19" s="89"/>
      <c r="F19" s="89"/>
      <c r="G19" s="89"/>
    </row>
    <row r="20" spans="2:7" ht="20" customHeight="1" x14ac:dyDescent="0.2">
      <c r="B20" s="99" t="s">
        <v>79</v>
      </c>
      <c r="C20" s="98"/>
      <c r="D20" s="98"/>
      <c r="E20" s="89"/>
      <c r="F20" s="89"/>
      <c r="G20" s="89"/>
    </row>
    <row r="21" spans="2:7" ht="20" customHeight="1" x14ac:dyDescent="0.2">
      <c r="B21" s="99" t="s">
        <v>90</v>
      </c>
      <c r="C21" s="98"/>
      <c r="D21" s="98">
        <v>15762.72</v>
      </c>
      <c r="E21" s="89"/>
      <c r="F21" s="89"/>
      <c r="G21" s="89"/>
    </row>
    <row r="22" spans="2:7" ht="20" customHeight="1" x14ac:dyDescent="0.2">
      <c r="B22" s="99" t="s">
        <v>78</v>
      </c>
      <c r="C22" s="98"/>
      <c r="D22" s="98">
        <v>-36487.730000000003</v>
      </c>
      <c r="E22" s="89"/>
      <c r="F22" s="89"/>
      <c r="G22" s="89"/>
    </row>
    <row r="23" spans="2:7" ht="20" customHeight="1" x14ac:dyDescent="0.2">
      <c r="B23" s="99" t="s">
        <v>77</v>
      </c>
      <c r="C23" s="98"/>
      <c r="D23" s="98">
        <v>40821.640000000007</v>
      </c>
      <c r="E23" s="89"/>
      <c r="F23" s="89"/>
      <c r="G23" s="89"/>
    </row>
    <row r="24" spans="2:7" s="5" customFormat="1" ht="20" customHeight="1" thickBot="1" x14ac:dyDescent="0.25">
      <c r="B24" s="97" t="s">
        <v>76</v>
      </c>
      <c r="C24" s="96"/>
      <c r="D24" s="95">
        <v>20096.630000000005</v>
      </c>
      <c r="E24" s="94"/>
      <c r="F24" s="94"/>
      <c r="G24" s="94"/>
    </row>
    <row r="25" spans="2:7" ht="17" thickTop="1" x14ac:dyDescent="0.2">
      <c r="B25" s="89"/>
      <c r="C25" s="92"/>
      <c r="D25" s="92"/>
      <c r="E25" s="89"/>
      <c r="F25" s="89"/>
      <c r="G25" s="89"/>
    </row>
    <row r="26" spans="2:7" ht="16" x14ac:dyDescent="0.2">
      <c r="B26" s="89"/>
      <c r="C26" s="89" t="s">
        <v>75</v>
      </c>
      <c r="D26" s="3" t="s">
        <v>74</v>
      </c>
      <c r="E26" s="3" t="s">
        <v>73</v>
      </c>
      <c r="F26" s="3"/>
    </row>
    <row r="27" spans="2:7" ht="16" x14ac:dyDescent="0.2">
      <c r="B27" s="89"/>
      <c r="C27" s="93">
        <v>45017</v>
      </c>
      <c r="D27" s="92">
        <v>13817.96</v>
      </c>
      <c r="E27" s="92">
        <v>3198.48</v>
      </c>
      <c r="F27" s="87"/>
    </row>
    <row r="28" spans="2:7" ht="16" x14ac:dyDescent="0.2">
      <c r="B28" s="89"/>
      <c r="C28" s="93">
        <v>45047</v>
      </c>
      <c r="D28" s="92">
        <v>743.4</v>
      </c>
      <c r="E28" s="92">
        <v>2118.06</v>
      </c>
      <c r="F28" s="87"/>
    </row>
    <row r="29" spans="2:7" ht="16" x14ac:dyDescent="0.2">
      <c r="B29" s="89"/>
      <c r="C29" s="93">
        <v>45078</v>
      </c>
      <c r="D29" s="92">
        <v>0</v>
      </c>
      <c r="E29" s="92">
        <v>1428.33</v>
      </c>
      <c r="F29" s="87"/>
    </row>
    <row r="30" spans="2:7" ht="16" x14ac:dyDescent="0.2">
      <c r="B30" s="89"/>
      <c r="C30" s="93">
        <v>45108</v>
      </c>
      <c r="D30" s="92">
        <v>0</v>
      </c>
      <c r="E30" s="92">
        <v>2147.5300000000002</v>
      </c>
      <c r="F30" s="87"/>
    </row>
    <row r="31" spans="2:7" ht="16" x14ac:dyDescent="0.2">
      <c r="B31" s="89"/>
      <c r="C31" s="93">
        <v>45139</v>
      </c>
      <c r="D31" s="92">
        <v>0</v>
      </c>
      <c r="E31" s="92">
        <v>957.52</v>
      </c>
      <c r="F31" s="87"/>
    </row>
    <row r="32" spans="2:7" ht="16" x14ac:dyDescent="0.2">
      <c r="B32" s="89"/>
      <c r="C32" s="93">
        <v>45170</v>
      </c>
      <c r="D32" s="92">
        <v>12648.75</v>
      </c>
      <c r="E32" s="92">
        <v>2634.47</v>
      </c>
      <c r="F32" s="87"/>
    </row>
    <row r="33" spans="2:6" ht="16" x14ac:dyDescent="0.2">
      <c r="B33" s="89"/>
      <c r="C33" s="93">
        <v>45200</v>
      </c>
      <c r="D33" s="92">
        <v>9201.25</v>
      </c>
      <c r="E33" s="92">
        <v>16829.849999999999</v>
      </c>
      <c r="F33" s="87"/>
    </row>
    <row r="34" spans="2:6" ht="16" x14ac:dyDescent="0.2">
      <c r="B34" s="89"/>
      <c r="C34" s="93">
        <v>45231</v>
      </c>
      <c r="D34" s="92">
        <v>50.71</v>
      </c>
      <c r="E34" s="92">
        <v>1484.3</v>
      </c>
      <c r="F34" s="87"/>
    </row>
    <row r="35" spans="2:6" ht="16" x14ac:dyDescent="0.2">
      <c r="B35" s="89"/>
      <c r="C35" s="93">
        <v>45261</v>
      </c>
      <c r="D35" s="92">
        <v>74.22</v>
      </c>
      <c r="E35" s="92">
        <v>1496.2</v>
      </c>
      <c r="F35" s="87"/>
    </row>
    <row r="36" spans="2:6" ht="16" x14ac:dyDescent="0.2">
      <c r="B36" s="89"/>
      <c r="C36" s="93">
        <v>45292</v>
      </c>
      <c r="D36" s="92">
        <v>48.8</v>
      </c>
      <c r="E36" s="92">
        <v>833.98</v>
      </c>
      <c r="F36" s="87"/>
    </row>
    <row r="37" spans="2:6" ht="16" x14ac:dyDescent="0.2">
      <c r="B37" s="89"/>
      <c r="C37" s="93">
        <v>45323</v>
      </c>
      <c r="D37" s="92">
        <v>0</v>
      </c>
      <c r="E37" s="92">
        <v>2390.73</v>
      </c>
      <c r="F37" s="87"/>
    </row>
    <row r="38" spans="2:6" ht="16" x14ac:dyDescent="0.2">
      <c r="B38" s="89"/>
      <c r="C38" s="93">
        <v>45352</v>
      </c>
      <c r="D38" s="92">
        <v>4236.55</v>
      </c>
      <c r="E38" s="92">
        <v>968.28</v>
      </c>
      <c r="F38" s="87"/>
    </row>
    <row r="39" spans="2:6" ht="17" thickBot="1" x14ac:dyDescent="0.25">
      <c r="B39" s="89"/>
      <c r="C39" s="89"/>
      <c r="D39" s="91">
        <v>40821.640000000007</v>
      </c>
      <c r="E39" s="91">
        <v>36487.730000000003</v>
      </c>
      <c r="F39" s="90"/>
    </row>
    <row r="40" spans="2:6" ht="17" thickBot="1" x14ac:dyDescent="0.25">
      <c r="B40" s="89"/>
      <c r="C40" s="89"/>
      <c r="D40" s="88"/>
      <c r="E40" s="88"/>
      <c r="F40" s="87"/>
    </row>
  </sheetData>
  <pageMargins left="0.7" right="0.7" top="0.75" bottom="0.75" header="0.3" footer="0.3"/>
  <pageSetup paperSize="9" scale="9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Form</vt:lpstr>
      <vt:lpstr>Box 2</vt:lpstr>
      <vt:lpstr>Box 3</vt:lpstr>
      <vt:lpstr>Box 4</vt:lpstr>
      <vt:lpstr>Box 5 &amp; 10</vt:lpstr>
      <vt:lpstr>Box 6</vt:lpstr>
      <vt:lpstr>Box 7 &amp; 8</vt:lpstr>
      <vt:lpstr>Box 9</vt:lpstr>
      <vt:lpstr>Bank Rec</vt:lpstr>
      <vt:lpstr>'Bank Rec'!Print_Area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2021-05-02T09:13:43Z</cp:lastPrinted>
  <dcterms:created xsi:type="dcterms:W3CDTF">2019-05-15T17:12:23Z</dcterms:created>
  <dcterms:modified xsi:type="dcterms:W3CDTF">2024-05-14T11:12:18Z</dcterms:modified>
  <cp:category/>
  <cp:contentStatus/>
</cp:coreProperties>
</file>