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40613/"/>
    </mc:Choice>
  </mc:AlternateContent>
  <xr:revisionPtr revIDLastSave="0" documentId="13_ncr:1_{8D4724E1-3EE5-104E-A461-A62DC84423E6}" xr6:coauthVersionLast="47" xr6:coauthVersionMax="47" xr10:uidLastSave="{00000000-0000-0000-0000-000000000000}"/>
  <bookViews>
    <workbookView xWindow="0" yWindow="500" windowWidth="28800" windowHeight="1588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Summary!$A$51:$F$55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F56" i="1"/>
  <c r="H43" i="1" l="1"/>
  <c r="H4" i="1"/>
  <c r="H7" i="2" l="1"/>
  <c r="H6" i="2" l="1"/>
  <c r="F54" i="1" l="1"/>
  <c r="F55" i="1"/>
  <c r="F53" i="1"/>
  <c r="I4" i="2" l="1"/>
  <c r="H5" i="2" l="1"/>
  <c r="H4" i="2"/>
  <c r="I5" i="2" l="1"/>
  <c r="H5" i="1" l="1"/>
  <c r="H6" i="1" s="1"/>
  <c r="H7" i="1" s="1"/>
  <c r="H8" i="1" s="1"/>
  <c r="H9" i="1" s="1"/>
  <c r="H10" i="1" s="1"/>
  <c r="H11" i="1" s="1"/>
  <c r="H12" i="1" l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l="1"/>
  <c r="H44" i="1" l="1"/>
  <c r="H45" i="1" s="1"/>
  <c r="H46" i="1" s="1"/>
  <c r="H47" i="1" s="1"/>
  <c r="H26" i="1"/>
  <c r="H27" i="1" s="1"/>
  <c r="H28" i="1" s="1"/>
  <c r="H29" i="1" s="1"/>
  <c r="H30" i="1" s="1"/>
  <c r="H31" i="1" s="1"/>
  <c r="H32" i="1" s="1"/>
  <c r="H33" i="1" s="1"/>
  <c r="H34" i="1" s="1"/>
  <c r="H35" i="1" s="1"/>
  <c r="H36" i="1" s="1"/>
</calcChain>
</file>

<file path=xl/sharedStrings.xml><?xml version="1.0" encoding="utf-8"?>
<sst xmlns="http://schemas.openxmlformats.org/spreadsheetml/2006/main" count="173" uniqueCount="82">
  <si>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</si>
  <si>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</si>
  <si>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</si>
  <si>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</si>
  <si>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</si>
  <si>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</si>
  <si>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</si>
  <si>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</si>
  <si>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</si>
  <si>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</si>
  <si>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</si>
  <si>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</si>
  <si>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</si>
  <si>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</si>
  <si>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</si>
  <si>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2023/24</t>
  </si>
  <si>
    <t>SIPC</t>
  </si>
  <si>
    <t>Stedham Sports Association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</si>
  <si>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</si>
  <si>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JR TreeCare</t>
  </si>
  <si>
    <t>HMRC(Tax Mnth 12 2023-24)</t>
  </si>
  <si>
    <t>Clerk: February Pay</t>
  </si>
  <si>
    <t>Morag Birch(Tax Mnth 12 2023-24)</t>
  </si>
  <si>
    <t>Clerk: February Expense</t>
  </si>
  <si>
    <t>RFO: February Pay</t>
  </si>
  <si>
    <t>Stamps &amp; Stationery</t>
  </si>
  <si>
    <t>Chichester District Council</t>
  </si>
  <si>
    <t xml:space="preserve">Bin Emptying 2023-24 </t>
  </si>
  <si>
    <t>Tea Club Hall Hire 25/03/2024</t>
  </si>
  <si>
    <t xml:space="preserve">Litter Pick Tea_ Biscuits </t>
  </si>
  <si>
    <t>Removal of fallen Tree Branch</t>
  </si>
  <si>
    <t>Stedham Memorial Hall</t>
  </si>
  <si>
    <t>Hall Hire August to end March 2024</t>
  </si>
  <si>
    <t>WSALC</t>
  </si>
  <si>
    <t>WSALC &amp; NALC Subscription 2024-25</t>
  </si>
  <si>
    <t>M H Kennedy</t>
  </si>
  <si>
    <t>Grasscut March 2024</t>
  </si>
  <si>
    <t>Tea Club Receipts 25/03/2024</t>
  </si>
  <si>
    <t>HMRC(Tax Mnth 1 2024-25)</t>
  </si>
  <si>
    <t>Clerk: March Pay</t>
  </si>
  <si>
    <t>Morag Birch(Tax Mnth 1 2024-25)</t>
  </si>
  <si>
    <t>Clerk: March Expense</t>
  </si>
  <si>
    <t>RFO: March Pay</t>
  </si>
  <si>
    <t>SLCC</t>
  </si>
  <si>
    <t>Annual Subscription 2024/25</t>
  </si>
  <si>
    <t>J Simon</t>
  </si>
  <si>
    <t>Tea Club Consumables  25/03 2024</t>
  </si>
  <si>
    <t>Precept 2024-25 1st Installment</t>
  </si>
  <si>
    <t>Allotment Water Jan 2024=Apr 2024</t>
  </si>
  <si>
    <t>2024-25</t>
  </si>
  <si>
    <t>Playsafe Playgrounds</t>
  </si>
  <si>
    <t>Installation of Roundabout CV playground</t>
  </si>
  <si>
    <r>
      <t>Invoices/</t>
    </r>
    <r>
      <rPr>
        <b/>
        <sz val="12"/>
        <color theme="7" tint="-0.249977111117893"/>
        <rFont val="Arial"/>
        <family val="2"/>
      </rPr>
      <t>Expenditure requiring approval</t>
    </r>
  </si>
  <si>
    <t>Geoxphere Ltd</t>
  </si>
  <si>
    <t>Payments made since 1st March 2024</t>
  </si>
  <si>
    <t>Opening Balance 1st March 2024</t>
  </si>
  <si>
    <t>CGW Chestnut Fencing</t>
  </si>
  <si>
    <t>Allotment Fencing</t>
  </si>
  <si>
    <t>Parish On Line Annual Fee</t>
  </si>
  <si>
    <t>HMRC(Tax Mnth 2 2024-25)</t>
  </si>
  <si>
    <t>Clerk: April Pay</t>
  </si>
  <si>
    <t>Morag Birch(Tax Mnth 2 2024-25)</t>
  </si>
  <si>
    <t>Clerk: April Expense</t>
  </si>
  <si>
    <t>RFO: April Pay</t>
  </si>
  <si>
    <t>A1 A-Board + Sealant</t>
  </si>
  <si>
    <t>Mulberry LA Services Ltd</t>
  </si>
  <si>
    <t>Internal Audit 2023-24</t>
  </si>
  <si>
    <t>Ruth Cooper</t>
  </si>
  <si>
    <t>Wildflower Plugs - Yellow Rattle</t>
  </si>
  <si>
    <t>M H Kennedy &amp; Son</t>
  </si>
  <si>
    <t>April 24 Grasscut</t>
  </si>
  <si>
    <t>Income received since 1st March 2024</t>
  </si>
  <si>
    <t>Roundabout CV Playground</t>
  </si>
  <si>
    <t>2024-26</t>
  </si>
  <si>
    <t>May Pay (RFO) (£13.00/hour)</t>
  </si>
  <si>
    <t>May Expenses (Clerk)</t>
  </si>
  <si>
    <t>May Pay (Clerk) (£13.00/hour)</t>
  </si>
  <si>
    <t>VAT 126 Claim April23 to February24</t>
  </si>
  <si>
    <t>May Grasscut</t>
  </si>
  <si>
    <t>M H Kennedy &amp; Son Ltd</t>
  </si>
  <si>
    <t>Bank Balance 13th June 2024</t>
  </si>
  <si>
    <t xml:space="preserve">  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</si>
</sst>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7" tint="-0.249977111117893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4" fontId="4" fillId="0" borderId="4" xfId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4" borderId="1" xfId="1" applyNumberFormat="1" applyFont="1" applyFill="1" applyBorder="1" applyAlignment="1">
      <alignment horizontal="righ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165" fontId="4" fillId="3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64" fontId="8" fillId="0" borderId="1" xfId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14" fontId="9" fillId="0" borderId="1" xfId="0" applyNumberFormat="1" applyFont="1" applyBorder="1" applyAlignment="1">
      <alignment vertical="top"/>
    </xf>
    <xf numFmtId="0" fontId="9" fillId="0" borderId="1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left" vertical="top"/>
    </xf>
    <xf numFmtId="164" fontId="9" fillId="0" borderId="5" xfId="0" applyNumberFormat="1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left" vertical="top"/>
    </xf>
    <xf numFmtId="14" fontId="9" fillId="0" borderId="0" xfId="0" applyNumberFormat="1" applyFont="1" applyAlignment="1">
      <alignment vertical="top"/>
    </xf>
    <xf numFmtId="14" fontId="8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64" fontId="11" fillId="0" borderId="1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/>
    </xf>
    <xf numFmtId="165" fontId="5" fillId="0" borderId="1" xfId="0" applyNumberFormat="1" applyFont="1" applyBorder="1" applyAlignment="1">
      <alignment horizontal="right" vertical="top"/>
    </xf>
    <xf numFmtId="14" fontId="9" fillId="2" borderId="1" xfId="0" applyNumberFormat="1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4" fillId="0" borderId="4" xfId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69"/>
  <sheetViews>
    <sheetView tabSelected="1" zoomScale="130" zoomScaleNormal="13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12" sqref="A12:G18"/>
    </sheetView>
  </sheetViews>
  <sheetFormatPr baseColWidth="10" defaultColWidth="8.83203125" defaultRowHeight="16" x14ac:dyDescent="0.2"/>
  <cols>
    <col min="1" max="1" width="13.1640625" style="40" customWidth="1"/>
    <col min="2" max="2" width="29" style="19" customWidth="1"/>
    <col min="3" max="3" width="29.33203125" style="19" customWidth="1"/>
    <col min="4" max="6" width="12.5" style="37" customWidth="1"/>
    <col min="7" max="8" width="14.5" style="19" customWidth="1"/>
    <col min="9" max="9" width="11" style="19" customWidth="1"/>
    <col min="10" max="10" width="11.33203125" style="19" bestFit="1" customWidth="1"/>
    <col min="11" max="16384" width="8.83203125" style="19"/>
  </cols>
  <sheetData>
    <row r="1" spans="1:9" x14ac:dyDescent="0.2">
      <c r="A1" s="45" t="s">
        <v>54</v>
      </c>
      <c r="B1" s="45"/>
      <c r="C1" s="45"/>
      <c r="D1" s="45"/>
      <c r="E1" s="45"/>
      <c r="F1" s="45"/>
      <c r="G1" s="45"/>
      <c r="H1" s="45"/>
    </row>
    <row r="2" spans="1:9" x14ac:dyDescent="0.2">
      <c r="A2" s="20" t="s">
        <v>11</v>
      </c>
      <c r="B2" s="21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21" t="s">
        <v>5</v>
      </c>
      <c r="H2" s="22" t="s">
        <v>9</v>
      </c>
    </row>
    <row r="3" spans="1:9" x14ac:dyDescent="0.2">
      <c r="A3" s="23"/>
      <c r="B3" s="24"/>
      <c r="C3" s="24"/>
      <c r="D3" s="25"/>
      <c r="E3" s="25"/>
      <c r="F3" s="25"/>
      <c r="G3" s="24"/>
      <c r="H3" s="26">
        <v>16828.36</v>
      </c>
      <c r="I3" s="19" t="s">
        <v>55</v>
      </c>
    </row>
    <row r="4" spans="1:9" x14ac:dyDescent="0.2">
      <c r="A4" s="27">
        <v>45369</v>
      </c>
      <c r="B4" s="28" t="s">
        <v>20</v>
      </c>
      <c r="C4" s="24" t="s">
        <v>21</v>
      </c>
      <c r="D4" s="26">
        <v>62.02</v>
      </c>
      <c r="E4" s="26"/>
      <c r="F4" s="26">
        <v>62.02</v>
      </c>
      <c r="G4" s="28" t="s">
        <v>15</v>
      </c>
      <c r="H4" s="26">
        <f>H3-D4</f>
        <v>16766.34</v>
      </c>
    </row>
    <row r="5" spans="1:9" x14ac:dyDescent="0.2">
      <c r="A5" s="27">
        <v>45369</v>
      </c>
      <c r="B5" s="28" t="s">
        <v>22</v>
      </c>
      <c r="C5" s="24" t="s">
        <v>21</v>
      </c>
      <c r="D5" s="26">
        <v>248.5</v>
      </c>
      <c r="E5" s="26"/>
      <c r="F5" s="26">
        <v>248.5</v>
      </c>
      <c r="G5" s="28" t="s">
        <v>15</v>
      </c>
      <c r="H5" s="26">
        <f t="shared" ref="H5:H36" si="0">H4-D5</f>
        <v>16517.84</v>
      </c>
    </row>
    <row r="6" spans="1:9" x14ac:dyDescent="0.2">
      <c r="A6" s="27">
        <v>45369</v>
      </c>
      <c r="B6" s="28" t="s">
        <v>22</v>
      </c>
      <c r="C6" s="24" t="s">
        <v>23</v>
      </c>
      <c r="D6" s="26">
        <v>1.1299999999999999</v>
      </c>
      <c r="E6" s="26"/>
      <c r="F6" s="26">
        <v>1.1299999999999999</v>
      </c>
      <c r="G6" s="28" t="s">
        <v>15</v>
      </c>
      <c r="H6" s="26">
        <f t="shared" si="0"/>
        <v>16516.71</v>
      </c>
    </row>
    <row r="7" spans="1:9" x14ac:dyDescent="0.2">
      <c r="A7" s="27">
        <v>45369</v>
      </c>
      <c r="B7" s="28" t="s">
        <v>20</v>
      </c>
      <c r="C7" s="24" t="s">
        <v>24</v>
      </c>
      <c r="D7" s="26">
        <v>26.58</v>
      </c>
      <c r="E7" s="26"/>
      <c r="F7" s="26">
        <v>26.58</v>
      </c>
      <c r="G7" s="28" t="s">
        <v>15</v>
      </c>
      <c r="H7" s="26">
        <f t="shared" si="0"/>
        <v>16490.129999999997</v>
      </c>
    </row>
    <row r="8" spans="1:9" x14ac:dyDescent="0.2">
      <c r="A8" s="27">
        <v>45369</v>
      </c>
      <c r="B8" s="28" t="s">
        <v>22</v>
      </c>
      <c r="C8" s="24" t="s">
        <v>24</v>
      </c>
      <c r="D8" s="26">
        <v>106.5</v>
      </c>
      <c r="E8" s="26"/>
      <c r="F8" s="26">
        <v>106.5</v>
      </c>
      <c r="G8" s="28" t="s">
        <v>15</v>
      </c>
      <c r="H8" s="26">
        <f t="shared" si="0"/>
        <v>16383.629999999997</v>
      </c>
    </row>
    <row r="9" spans="1:9" x14ac:dyDescent="0.2">
      <c r="A9" s="27">
        <v>45369</v>
      </c>
      <c r="B9" s="28" t="s">
        <v>6</v>
      </c>
      <c r="C9" s="24" t="s">
        <v>25</v>
      </c>
      <c r="D9" s="26">
        <v>49.27</v>
      </c>
      <c r="E9" s="26">
        <v>4.33</v>
      </c>
      <c r="F9" s="26">
        <v>44.940000000000005</v>
      </c>
      <c r="G9" s="28" t="s">
        <v>15</v>
      </c>
      <c r="H9" s="26">
        <f t="shared" si="0"/>
        <v>16334.359999999997</v>
      </c>
    </row>
    <row r="10" spans="1:9" x14ac:dyDescent="0.2">
      <c r="A10" s="27">
        <v>45370</v>
      </c>
      <c r="B10" s="28" t="s">
        <v>26</v>
      </c>
      <c r="C10" s="24" t="s">
        <v>27</v>
      </c>
      <c r="D10" s="26">
        <v>444.28</v>
      </c>
      <c r="E10" s="26">
        <v>74.040000000000006</v>
      </c>
      <c r="F10" s="26">
        <v>370.23999999999995</v>
      </c>
      <c r="G10" s="28" t="s">
        <v>15</v>
      </c>
      <c r="H10" s="26">
        <f t="shared" si="0"/>
        <v>15890.079999999996</v>
      </c>
    </row>
    <row r="11" spans="1:9" x14ac:dyDescent="0.2">
      <c r="A11" s="27">
        <v>45379</v>
      </c>
      <c r="B11" s="28" t="s">
        <v>17</v>
      </c>
      <c r="C11" s="24" t="s">
        <v>28</v>
      </c>
      <c r="D11" s="26">
        <v>30</v>
      </c>
      <c r="E11" s="26"/>
      <c r="F11" s="26">
        <v>30</v>
      </c>
      <c r="G11" s="28" t="s">
        <v>15</v>
      </c>
      <c r="H11" s="26">
        <f t="shared" si="0"/>
        <v>15860.079999999996</v>
      </c>
    </row>
    <row r="12" spans="1:9" x14ac:dyDescent="0.2">
      <c r="A12" s="27">
        <v>45397</v>
      </c>
      <c r="B12" s="28" t="s">
        <v>38</v>
      </c>
      <c r="C12" s="24" t="s">
        <v>39</v>
      </c>
      <c r="D12" s="26">
        <v>62.02</v>
      </c>
      <c r="E12" s="26"/>
      <c r="F12" s="26">
        <v>62.02</v>
      </c>
      <c r="G12" s="28" t="s">
        <v>15</v>
      </c>
      <c r="H12" s="26">
        <f t="shared" si="0"/>
        <v>15798.059999999996</v>
      </c>
    </row>
    <row r="13" spans="1:9" x14ac:dyDescent="0.2">
      <c r="A13" s="27">
        <v>45397</v>
      </c>
      <c r="B13" s="28" t="s">
        <v>40</v>
      </c>
      <c r="C13" s="24" t="s">
        <v>39</v>
      </c>
      <c r="D13" s="26">
        <v>248.5</v>
      </c>
      <c r="E13" s="26"/>
      <c r="F13" s="26">
        <v>248.5</v>
      </c>
      <c r="G13" s="28" t="s">
        <v>15</v>
      </c>
      <c r="H13" s="26">
        <f t="shared" si="0"/>
        <v>15549.559999999996</v>
      </c>
    </row>
    <row r="14" spans="1:9" x14ac:dyDescent="0.2">
      <c r="A14" s="27">
        <v>45397</v>
      </c>
      <c r="B14" s="28" t="s">
        <v>40</v>
      </c>
      <c r="C14" s="24" t="s">
        <v>41</v>
      </c>
      <c r="D14" s="26">
        <v>27.45</v>
      </c>
      <c r="E14" s="26"/>
      <c r="F14" s="26">
        <v>27.45</v>
      </c>
      <c r="G14" s="28" t="s">
        <v>15</v>
      </c>
      <c r="H14" s="26">
        <f t="shared" si="0"/>
        <v>15522.109999999995</v>
      </c>
    </row>
    <row r="15" spans="1:9" x14ac:dyDescent="0.2">
      <c r="A15" s="27">
        <v>45397</v>
      </c>
      <c r="B15" s="28" t="s">
        <v>38</v>
      </c>
      <c r="C15" s="24" t="s">
        <v>42</v>
      </c>
      <c r="D15" s="26">
        <v>26.58</v>
      </c>
      <c r="E15" s="26"/>
      <c r="F15" s="26">
        <v>26.58</v>
      </c>
      <c r="G15" s="28" t="s">
        <v>15</v>
      </c>
      <c r="H15" s="26">
        <f t="shared" si="0"/>
        <v>15495.529999999995</v>
      </c>
    </row>
    <row r="16" spans="1:9" x14ac:dyDescent="0.2">
      <c r="A16" s="27">
        <v>45397</v>
      </c>
      <c r="B16" s="28" t="s">
        <v>40</v>
      </c>
      <c r="C16" s="24" t="s">
        <v>42</v>
      </c>
      <c r="D16" s="26">
        <v>106.5</v>
      </c>
      <c r="E16" s="26"/>
      <c r="F16" s="26">
        <v>106.5</v>
      </c>
      <c r="G16" s="28" t="s">
        <v>15</v>
      </c>
      <c r="H16" s="26">
        <f t="shared" si="0"/>
        <v>15389.029999999995</v>
      </c>
    </row>
    <row r="17" spans="1:8" x14ac:dyDescent="0.2">
      <c r="A17" s="27">
        <v>45397</v>
      </c>
      <c r="B17" s="28" t="s">
        <v>6</v>
      </c>
      <c r="C17" s="24" t="s">
        <v>29</v>
      </c>
      <c r="D17" s="26">
        <v>15.5</v>
      </c>
      <c r="E17" s="26"/>
      <c r="F17" s="26">
        <v>15.5</v>
      </c>
      <c r="G17" s="28" t="s">
        <v>15</v>
      </c>
      <c r="H17" s="26">
        <f t="shared" si="0"/>
        <v>15373.529999999995</v>
      </c>
    </row>
    <row r="18" spans="1:8" x14ac:dyDescent="0.2">
      <c r="A18" s="27">
        <v>45397</v>
      </c>
      <c r="B18" s="28" t="s">
        <v>31</v>
      </c>
      <c r="C18" s="24" t="s">
        <v>32</v>
      </c>
      <c r="D18" s="26">
        <v>300</v>
      </c>
      <c r="E18" s="26"/>
      <c r="F18" s="26">
        <v>300</v>
      </c>
      <c r="G18" s="28" t="s">
        <v>15</v>
      </c>
      <c r="H18" s="26">
        <f t="shared" si="0"/>
        <v>15073.529999999995</v>
      </c>
    </row>
    <row r="19" spans="1:8" x14ac:dyDescent="0.2">
      <c r="A19" s="27">
        <v>45383</v>
      </c>
      <c r="B19" s="28" t="s">
        <v>33</v>
      </c>
      <c r="C19" s="24" t="s">
        <v>34</v>
      </c>
      <c r="D19" s="26">
        <v>306.89</v>
      </c>
      <c r="E19" s="26"/>
      <c r="F19" s="26">
        <v>306.89</v>
      </c>
      <c r="G19" s="28" t="s">
        <v>49</v>
      </c>
      <c r="H19" s="26">
        <f t="shared" si="0"/>
        <v>14766.639999999996</v>
      </c>
    </row>
    <row r="20" spans="1:8" x14ac:dyDescent="0.2">
      <c r="A20" s="27">
        <v>45386</v>
      </c>
      <c r="B20" s="28" t="s">
        <v>19</v>
      </c>
      <c r="C20" s="24" t="s">
        <v>30</v>
      </c>
      <c r="D20" s="26">
        <v>96</v>
      </c>
      <c r="E20" s="26">
        <v>16</v>
      </c>
      <c r="F20" s="26">
        <v>80</v>
      </c>
      <c r="G20" s="28" t="s">
        <v>49</v>
      </c>
      <c r="H20" s="26">
        <f t="shared" si="0"/>
        <v>14670.639999999996</v>
      </c>
    </row>
    <row r="21" spans="1:8" x14ac:dyDescent="0.2">
      <c r="A21" s="27">
        <v>45397</v>
      </c>
      <c r="B21" s="28" t="s">
        <v>35</v>
      </c>
      <c r="C21" s="24" t="s">
        <v>36</v>
      </c>
      <c r="D21" s="26">
        <v>453.6</v>
      </c>
      <c r="E21" s="26">
        <v>75.599999999999994</v>
      </c>
      <c r="F21" s="26">
        <v>378</v>
      </c>
      <c r="G21" s="28" t="s">
        <v>49</v>
      </c>
      <c r="H21" s="26">
        <f t="shared" si="0"/>
        <v>14217.039999999995</v>
      </c>
    </row>
    <row r="22" spans="1:8" x14ac:dyDescent="0.2">
      <c r="A22" s="27">
        <v>45394</v>
      </c>
      <c r="B22" s="28" t="s">
        <v>43</v>
      </c>
      <c r="C22" s="24" t="s">
        <v>44</v>
      </c>
      <c r="D22" s="26">
        <v>112</v>
      </c>
      <c r="E22" s="26"/>
      <c r="F22" s="26">
        <v>112</v>
      </c>
      <c r="G22" s="28" t="s">
        <v>49</v>
      </c>
      <c r="H22" s="26">
        <f t="shared" si="0"/>
        <v>14105.039999999995</v>
      </c>
    </row>
    <row r="23" spans="1:8" x14ac:dyDescent="0.2">
      <c r="A23" s="27">
        <v>45397</v>
      </c>
      <c r="B23" s="28" t="s">
        <v>45</v>
      </c>
      <c r="C23" s="24" t="s">
        <v>46</v>
      </c>
      <c r="D23" s="26">
        <v>231.8</v>
      </c>
      <c r="E23" s="26">
        <v>1.3</v>
      </c>
      <c r="F23" s="26">
        <v>230.5</v>
      </c>
      <c r="G23" s="28" t="s">
        <v>49</v>
      </c>
      <c r="H23" s="26">
        <f t="shared" si="0"/>
        <v>13873.239999999996</v>
      </c>
    </row>
    <row r="24" spans="1:8" x14ac:dyDescent="0.2">
      <c r="A24" s="27">
        <v>45394</v>
      </c>
      <c r="B24" s="28" t="s">
        <v>13</v>
      </c>
      <c r="C24" s="24" t="s">
        <v>48</v>
      </c>
      <c r="D24" s="26">
        <v>85.62</v>
      </c>
      <c r="E24" s="26"/>
      <c r="F24" s="26">
        <v>85.62</v>
      </c>
      <c r="G24" s="28" t="s">
        <v>49</v>
      </c>
      <c r="H24" s="26">
        <f t="shared" si="0"/>
        <v>13787.619999999995</v>
      </c>
    </row>
    <row r="25" spans="1:8" x14ac:dyDescent="0.2">
      <c r="A25" s="27">
        <v>45412</v>
      </c>
      <c r="B25" s="24" t="s">
        <v>50</v>
      </c>
      <c r="C25" s="24" t="s">
        <v>51</v>
      </c>
      <c r="D25" s="26">
        <v>13219.2</v>
      </c>
      <c r="E25" s="26">
        <v>2203.1999999999998</v>
      </c>
      <c r="F25" s="26">
        <v>11016</v>
      </c>
      <c r="G25" s="28" t="s">
        <v>49</v>
      </c>
      <c r="H25" s="26">
        <f t="shared" si="0"/>
        <v>568.41999999999462</v>
      </c>
    </row>
    <row r="26" spans="1:8" x14ac:dyDescent="0.2">
      <c r="A26" s="42">
        <v>45429</v>
      </c>
      <c r="B26" s="28" t="s">
        <v>56</v>
      </c>
      <c r="C26" s="24" t="s">
        <v>57</v>
      </c>
      <c r="D26" s="31">
        <v>84</v>
      </c>
      <c r="E26" s="31">
        <v>14</v>
      </c>
      <c r="F26" s="31">
        <v>70</v>
      </c>
      <c r="G26" s="28" t="s">
        <v>49</v>
      </c>
      <c r="H26" s="26">
        <f t="shared" si="0"/>
        <v>484.41999999999462</v>
      </c>
    </row>
    <row r="27" spans="1:8" x14ac:dyDescent="0.2">
      <c r="A27" s="42">
        <v>45429</v>
      </c>
      <c r="B27" s="28" t="s">
        <v>53</v>
      </c>
      <c r="C27" s="24" t="s">
        <v>58</v>
      </c>
      <c r="D27" s="31">
        <v>45</v>
      </c>
      <c r="E27" s="31">
        <v>7.5</v>
      </c>
      <c r="F27" s="31">
        <v>37.5</v>
      </c>
      <c r="G27" s="28" t="s">
        <v>49</v>
      </c>
      <c r="H27" s="26">
        <f t="shared" si="0"/>
        <v>439.41999999999462</v>
      </c>
    </row>
    <row r="28" spans="1:8" x14ac:dyDescent="0.2">
      <c r="A28" s="42">
        <v>45429</v>
      </c>
      <c r="B28" s="28" t="s">
        <v>59</v>
      </c>
      <c r="C28" s="24" t="s">
        <v>60</v>
      </c>
      <c r="D28" s="31">
        <v>72.8</v>
      </c>
      <c r="E28" s="31"/>
      <c r="F28" s="31">
        <v>72.8</v>
      </c>
      <c r="G28" s="28" t="s">
        <v>49</v>
      </c>
      <c r="H28" s="26">
        <f t="shared" si="0"/>
        <v>366.6199999999946</v>
      </c>
    </row>
    <row r="29" spans="1:8" x14ac:dyDescent="0.2">
      <c r="A29" s="42">
        <v>45429</v>
      </c>
      <c r="B29" s="28" t="s">
        <v>61</v>
      </c>
      <c r="C29" s="24" t="s">
        <v>60</v>
      </c>
      <c r="D29" s="31">
        <v>291.2</v>
      </c>
      <c r="E29" s="31"/>
      <c r="F29" s="31">
        <v>291.2</v>
      </c>
      <c r="G29" s="28" t="s">
        <v>49</v>
      </c>
      <c r="H29" s="26">
        <f t="shared" si="0"/>
        <v>75.419999999994616</v>
      </c>
    </row>
    <row r="30" spans="1:8" x14ac:dyDescent="0.2">
      <c r="A30" s="42">
        <v>45429</v>
      </c>
      <c r="B30" s="28" t="s">
        <v>61</v>
      </c>
      <c r="C30" s="24" t="s">
        <v>62</v>
      </c>
      <c r="D30" s="31">
        <v>1.1299999999999999</v>
      </c>
      <c r="E30" s="31"/>
      <c r="F30" s="31">
        <v>1.1299999999999999</v>
      </c>
      <c r="G30" s="28" t="s">
        <v>49</v>
      </c>
      <c r="H30" s="26">
        <f t="shared" si="0"/>
        <v>74.28999999999462</v>
      </c>
    </row>
    <row r="31" spans="1:8" x14ac:dyDescent="0.2">
      <c r="A31" s="42">
        <v>45429</v>
      </c>
      <c r="B31" s="28" t="s">
        <v>59</v>
      </c>
      <c r="C31" s="24" t="s">
        <v>63</v>
      </c>
      <c r="D31" s="31">
        <v>31.2</v>
      </c>
      <c r="E31" s="31"/>
      <c r="F31" s="31">
        <v>31.2</v>
      </c>
      <c r="G31" s="28" t="s">
        <v>49</v>
      </c>
      <c r="H31" s="26">
        <f t="shared" si="0"/>
        <v>43.089999999994617</v>
      </c>
    </row>
    <row r="32" spans="1:8" x14ac:dyDescent="0.2">
      <c r="A32" s="42">
        <v>45429</v>
      </c>
      <c r="B32" s="28" t="s">
        <v>61</v>
      </c>
      <c r="C32" s="24" t="s">
        <v>63</v>
      </c>
      <c r="D32" s="31">
        <v>124.8</v>
      </c>
      <c r="E32" s="31"/>
      <c r="F32" s="31">
        <v>124.8</v>
      </c>
      <c r="G32" s="28" t="s">
        <v>49</v>
      </c>
      <c r="H32" s="26">
        <f t="shared" si="0"/>
        <v>-81.71000000000538</v>
      </c>
    </row>
    <row r="33" spans="1:9" x14ac:dyDescent="0.2">
      <c r="A33" s="42">
        <v>45429</v>
      </c>
      <c r="B33" s="28" t="s">
        <v>6</v>
      </c>
      <c r="C33" s="24" t="s">
        <v>64</v>
      </c>
      <c r="D33" s="31">
        <v>88.47</v>
      </c>
      <c r="E33" s="31">
        <v>14.75</v>
      </c>
      <c r="F33" s="31">
        <v>73.72</v>
      </c>
      <c r="G33" s="28" t="s">
        <v>49</v>
      </c>
      <c r="H33" s="26">
        <f t="shared" si="0"/>
        <v>-170.18000000000538</v>
      </c>
    </row>
    <row r="34" spans="1:9" x14ac:dyDescent="0.2">
      <c r="A34" s="42">
        <v>45429</v>
      </c>
      <c r="B34" s="28" t="s">
        <v>65</v>
      </c>
      <c r="C34" s="24" t="s">
        <v>66</v>
      </c>
      <c r="D34" s="31">
        <v>292.5</v>
      </c>
      <c r="E34" s="31">
        <v>48.75</v>
      </c>
      <c r="F34" s="31">
        <v>243.75</v>
      </c>
      <c r="G34" s="28" t="s">
        <v>49</v>
      </c>
      <c r="H34" s="26">
        <f t="shared" si="0"/>
        <v>-462.68000000000541</v>
      </c>
    </row>
    <row r="35" spans="1:9" x14ac:dyDescent="0.2">
      <c r="A35" s="42">
        <v>45429</v>
      </c>
      <c r="B35" s="28" t="s">
        <v>67</v>
      </c>
      <c r="C35" s="24" t="s">
        <v>68</v>
      </c>
      <c r="D35" s="31">
        <v>44.39</v>
      </c>
      <c r="E35" s="31">
        <v>5.99</v>
      </c>
      <c r="F35" s="31">
        <v>38.4</v>
      </c>
      <c r="G35" s="28" t="s">
        <v>49</v>
      </c>
      <c r="H35" s="26">
        <f t="shared" si="0"/>
        <v>-507.07000000000539</v>
      </c>
    </row>
    <row r="36" spans="1:9" x14ac:dyDescent="0.2">
      <c r="A36" s="42">
        <v>45429</v>
      </c>
      <c r="B36" s="28" t="s">
        <v>69</v>
      </c>
      <c r="C36" s="24" t="s">
        <v>70</v>
      </c>
      <c r="D36" s="31">
        <v>991.49</v>
      </c>
      <c r="E36" s="31">
        <v>165.25</v>
      </c>
      <c r="F36" s="31">
        <v>826.24</v>
      </c>
      <c r="G36" s="28" t="s">
        <v>49</v>
      </c>
      <c r="H36" s="26">
        <f t="shared" si="0"/>
        <v>-1498.5600000000054</v>
      </c>
    </row>
    <row r="37" spans="1:9" x14ac:dyDescent="0.2">
      <c r="A37" s="27"/>
      <c r="B37" s="30"/>
      <c r="C37" s="30"/>
      <c r="D37" s="31"/>
      <c r="E37" s="31"/>
      <c r="F37" s="31"/>
      <c r="G37" s="29"/>
      <c r="H37" s="32"/>
    </row>
    <row r="38" spans="1:9" x14ac:dyDescent="0.2">
      <c r="A38" s="27"/>
      <c r="B38" s="30"/>
      <c r="C38" s="30"/>
      <c r="D38" s="31"/>
      <c r="E38" s="31"/>
      <c r="F38" s="31"/>
      <c r="G38" s="29"/>
      <c r="H38" s="32"/>
    </row>
    <row r="39" spans="1:9" x14ac:dyDescent="0.2">
      <c r="A39" s="27"/>
      <c r="B39" s="30"/>
      <c r="C39" s="30"/>
      <c r="D39" s="31"/>
      <c r="E39" s="31"/>
      <c r="F39" s="31"/>
      <c r="G39" s="29"/>
      <c r="H39" s="32"/>
    </row>
    <row r="40" spans="1:9" x14ac:dyDescent="0.2">
      <c r="A40" s="27"/>
      <c r="B40" s="30"/>
      <c r="C40" s="30"/>
      <c r="D40" s="31"/>
      <c r="E40" s="31"/>
      <c r="F40" s="31"/>
      <c r="G40" s="29"/>
      <c r="H40" s="32"/>
    </row>
    <row r="41" spans="1:9" x14ac:dyDescent="0.2">
      <c r="A41" s="19"/>
      <c r="B41" s="29"/>
      <c r="C41" s="30"/>
      <c r="D41" s="31"/>
      <c r="E41" s="31"/>
      <c r="F41" s="31"/>
      <c r="G41" s="29"/>
      <c r="H41" s="32"/>
    </row>
    <row r="42" spans="1:9" x14ac:dyDescent="0.2">
      <c r="A42" s="46" t="s">
        <v>71</v>
      </c>
      <c r="B42" s="47"/>
      <c r="C42" s="47"/>
      <c r="D42" s="47"/>
      <c r="E42" s="47"/>
      <c r="F42" s="47"/>
      <c r="G42" s="47"/>
      <c r="H42" s="48"/>
    </row>
    <row r="43" spans="1:9" x14ac:dyDescent="0.2">
      <c r="A43" s="23"/>
      <c r="B43" s="24"/>
      <c r="C43" s="24"/>
      <c r="D43" s="26"/>
      <c r="E43" s="26"/>
      <c r="F43" s="26"/>
      <c r="G43" s="28"/>
      <c r="H43" s="26">
        <f>H36</f>
        <v>-1498.5600000000054</v>
      </c>
    </row>
    <row r="44" spans="1:9" x14ac:dyDescent="0.2">
      <c r="A44" s="27">
        <v>45358</v>
      </c>
      <c r="B44" s="28" t="s">
        <v>16</v>
      </c>
      <c r="C44" s="24" t="s">
        <v>77</v>
      </c>
      <c r="D44" s="26">
        <v>4126.55</v>
      </c>
      <c r="E44" s="33">
        <v>0</v>
      </c>
      <c r="F44" s="34">
        <v>0</v>
      </c>
      <c r="G44" s="28" t="s">
        <v>15</v>
      </c>
      <c r="H44" s="26">
        <f>H43+D44</f>
        <v>2627.9899999999948</v>
      </c>
    </row>
    <row r="45" spans="1:9" x14ac:dyDescent="0.2">
      <c r="A45" s="27">
        <v>45378</v>
      </c>
      <c r="B45" s="28" t="s">
        <v>16</v>
      </c>
      <c r="C45" s="24" t="s">
        <v>37</v>
      </c>
      <c r="D45" s="26">
        <v>110</v>
      </c>
      <c r="E45" s="33">
        <v>0</v>
      </c>
      <c r="F45" s="34">
        <v>0</v>
      </c>
      <c r="G45" s="28" t="s">
        <v>15</v>
      </c>
      <c r="H45" s="26">
        <f t="shared" ref="H45:H46" si="1">H44+D45</f>
        <v>2737.9899999999948</v>
      </c>
    </row>
    <row r="46" spans="1:9" x14ac:dyDescent="0.2">
      <c r="A46" s="27">
        <v>45401</v>
      </c>
      <c r="B46" s="28" t="s">
        <v>16</v>
      </c>
      <c r="C46" s="24" t="s">
        <v>47</v>
      </c>
      <c r="D46" s="26">
        <v>12500</v>
      </c>
      <c r="E46" s="33">
        <v>0</v>
      </c>
      <c r="F46" s="34">
        <v>0</v>
      </c>
      <c r="G46" s="28" t="s">
        <v>49</v>
      </c>
      <c r="H46" s="26">
        <f t="shared" si="1"/>
        <v>15237.989999999994</v>
      </c>
    </row>
    <row r="47" spans="1:9" x14ac:dyDescent="0.2">
      <c r="A47" s="42">
        <v>45428</v>
      </c>
      <c r="B47" s="28" t="s">
        <v>16</v>
      </c>
      <c r="C47" s="24" t="s">
        <v>72</v>
      </c>
      <c r="D47" s="26">
        <v>11000</v>
      </c>
      <c r="E47" s="33">
        <v>0</v>
      </c>
      <c r="F47" s="34">
        <v>0</v>
      </c>
      <c r="G47" s="28" t="s">
        <v>73</v>
      </c>
      <c r="H47" s="26">
        <f t="shared" ref="H47" si="2">H46+D47</f>
        <v>26237.989999999994</v>
      </c>
      <c r="I47" s="19" t="s">
        <v>80</v>
      </c>
    </row>
    <row r="48" spans="1:9" x14ac:dyDescent="0.2">
      <c r="A48" s="27"/>
      <c r="B48" s="28"/>
      <c r="C48" s="24"/>
      <c r="D48" s="26"/>
      <c r="E48" s="26"/>
      <c r="F48" s="26"/>
      <c r="G48" s="28"/>
      <c r="H48" s="26"/>
      <c r="I48" s="19" t="s">
        <v>81</v>
      </c>
    </row>
    <row r="49" spans="1:8" x14ac:dyDescent="0.2">
      <c r="A49" s="35"/>
      <c r="B49" s="36"/>
      <c r="G49" s="36"/>
    </row>
    <row r="50" spans="1:8" ht="16" customHeight="1" x14ac:dyDescent="0.2">
      <c r="A50" s="36" t="s">
        <v>7</v>
      </c>
      <c r="C50" s="36"/>
      <c r="D50" s="36"/>
      <c r="E50" s="36"/>
      <c r="F50" s="36"/>
    </row>
    <row r="51" spans="1:8" ht="22" customHeight="1" x14ac:dyDescent="0.2">
      <c r="A51" s="36" t="s">
        <v>52</v>
      </c>
      <c r="B51" s="36"/>
      <c r="C51" s="36"/>
      <c r="G51" s="36"/>
      <c r="H51" s="36"/>
    </row>
    <row r="52" spans="1:8" ht="22" customHeight="1" x14ac:dyDescent="0.2">
      <c r="A52" s="20" t="s">
        <v>11</v>
      </c>
      <c r="B52" s="21" t="s">
        <v>0</v>
      </c>
      <c r="C52" s="21" t="s">
        <v>1</v>
      </c>
      <c r="D52" s="22" t="s">
        <v>2</v>
      </c>
      <c r="E52" s="22" t="s">
        <v>3</v>
      </c>
      <c r="F52" s="22" t="s">
        <v>4</v>
      </c>
      <c r="G52" s="36"/>
      <c r="H52" s="36"/>
    </row>
    <row r="53" spans="1:8" ht="22" customHeight="1" x14ac:dyDescent="0.2">
      <c r="A53" s="23">
        <v>45458</v>
      </c>
      <c r="B53" s="24" t="s">
        <v>6</v>
      </c>
      <c r="C53" s="24" t="s">
        <v>76</v>
      </c>
      <c r="D53" s="25">
        <v>364</v>
      </c>
      <c r="E53" s="25">
        <v>0</v>
      </c>
      <c r="F53" s="38">
        <f>D53-E53</f>
        <v>364</v>
      </c>
    </row>
    <row r="54" spans="1:8" ht="22" customHeight="1" x14ac:dyDescent="0.2">
      <c r="A54" s="23">
        <v>45458</v>
      </c>
      <c r="B54" s="24" t="s">
        <v>6</v>
      </c>
      <c r="C54" s="24" t="s">
        <v>74</v>
      </c>
      <c r="D54" s="25">
        <v>156</v>
      </c>
      <c r="E54" s="25">
        <v>0</v>
      </c>
      <c r="F54" s="38">
        <f t="shared" ref="F54:F56" si="3">D54-E54</f>
        <v>156</v>
      </c>
    </row>
    <row r="55" spans="1:8" ht="22" customHeight="1" x14ac:dyDescent="0.2">
      <c r="A55" s="23">
        <v>45458</v>
      </c>
      <c r="B55" s="24" t="s">
        <v>6</v>
      </c>
      <c r="C55" s="39" t="s">
        <v>75</v>
      </c>
      <c r="D55" s="25">
        <v>3.38</v>
      </c>
      <c r="E55" s="25">
        <v>0</v>
      </c>
      <c r="F55" s="38">
        <f t="shared" si="3"/>
        <v>3.38</v>
      </c>
    </row>
    <row r="56" spans="1:8" ht="22" customHeight="1" x14ac:dyDescent="0.2">
      <c r="A56" s="23">
        <v>45443</v>
      </c>
      <c r="B56" s="24" t="s">
        <v>79</v>
      </c>
      <c r="C56" s="39" t="s">
        <v>78</v>
      </c>
      <c r="D56" s="25">
        <v>991.49</v>
      </c>
      <c r="E56" s="25">
        <v>165.25</v>
      </c>
      <c r="F56" s="38">
        <f t="shared" si="3"/>
        <v>826.24</v>
      </c>
    </row>
    <row r="57" spans="1:8" ht="22" customHeight="1" x14ac:dyDescent="0.2">
      <c r="A57" s="23"/>
      <c r="B57" s="24"/>
      <c r="C57" s="39"/>
      <c r="D57" s="25"/>
      <c r="E57" s="25"/>
      <c r="F57" s="38"/>
    </row>
    <row r="58" spans="1:8" ht="22" customHeight="1" x14ac:dyDescent="0.2">
      <c r="A58" s="23"/>
      <c r="B58" s="24"/>
      <c r="C58" s="39"/>
      <c r="D58" s="25"/>
      <c r="E58" s="25"/>
      <c r="F58" s="38"/>
      <c r="G58" s="28"/>
    </row>
    <row r="59" spans="1:8" ht="22" customHeight="1" x14ac:dyDescent="0.2">
      <c r="A59" s="23"/>
      <c r="B59" s="24"/>
      <c r="C59" s="39"/>
      <c r="D59" s="25"/>
      <c r="E59" s="25"/>
      <c r="F59" s="38"/>
      <c r="G59" s="28"/>
    </row>
    <row r="60" spans="1:8" ht="22" customHeight="1" x14ac:dyDescent="0.2">
      <c r="A60" s="23"/>
      <c r="B60" s="24"/>
      <c r="C60" s="39"/>
      <c r="D60" s="25"/>
      <c r="E60" s="25"/>
      <c r="F60" s="38"/>
      <c r="G60" s="28"/>
    </row>
    <row r="61" spans="1:8" x14ac:dyDescent="0.2">
      <c r="C61" s="40"/>
      <c r="F61" s="36"/>
    </row>
    <row r="62" spans="1:8" x14ac:dyDescent="0.2">
      <c r="B62" s="36"/>
      <c r="C62" s="36"/>
      <c r="F62" s="36"/>
    </row>
    <row r="63" spans="1:8" x14ac:dyDescent="0.2">
      <c r="A63" s="36" t="s">
        <v>12</v>
      </c>
      <c r="B63" s="36"/>
      <c r="C63" s="36"/>
      <c r="D63" s="36"/>
      <c r="E63" s="36"/>
      <c r="F63" s="36"/>
    </row>
    <row r="64" spans="1:8" x14ac:dyDescent="0.2">
      <c r="A64" s="36"/>
      <c r="B64" s="40"/>
      <c r="C64" s="40"/>
    </row>
    <row r="65" spans="1:3" x14ac:dyDescent="0.2">
      <c r="B65" s="36"/>
      <c r="C65" s="36"/>
    </row>
    <row r="66" spans="1:3" x14ac:dyDescent="0.2">
      <c r="A66" s="36"/>
      <c r="B66" s="36"/>
      <c r="C66" s="36"/>
    </row>
    <row r="67" spans="1:3" x14ac:dyDescent="0.2">
      <c r="A67" s="36"/>
    </row>
    <row r="68" spans="1:3" x14ac:dyDescent="0.2">
      <c r="A68" s="36" t="s">
        <v>10</v>
      </c>
    </row>
    <row r="69" spans="1:3" x14ac:dyDescent="0.2">
      <c r="A69" s="40" t="s">
        <v>8</v>
      </c>
    </row>
  </sheetData>
  <mergeCells count="2">
    <mergeCell ref="A1:H1"/>
    <mergeCell ref="A42:H42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13"/>
  <sheetViews>
    <sheetView zoomScale="120" zoomScaleNormal="120" workbookViewId="0">
      <selection activeCell="D23" sqref="D23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28.33203125" style="1" customWidth="1"/>
    <col min="4" max="4" width="33.5" style="1" customWidth="1"/>
    <col min="5" max="8" width="12.33203125" style="1" customWidth="1"/>
    <col min="9" max="9" width="10.1640625" style="1" customWidth="1"/>
    <col min="10" max="10" width="11.1640625" style="1" customWidth="1"/>
  </cols>
  <sheetData>
    <row r="2" spans="2:10" ht="20" customHeight="1" x14ac:dyDescent="0.2">
      <c r="B2" s="49" t="s">
        <v>18</v>
      </c>
      <c r="C2" s="49"/>
      <c r="D2" s="49"/>
      <c r="E2" s="17"/>
      <c r="F2" s="17"/>
      <c r="G2" s="17"/>
      <c r="H2" s="17"/>
      <c r="I2" s="17"/>
      <c r="J2" s="2"/>
    </row>
    <row r="3" spans="2:10" ht="38" customHeight="1" x14ac:dyDescent="0.2">
      <c r="B3" s="4" t="s">
        <v>11</v>
      </c>
      <c r="C3" s="5" t="s">
        <v>0</v>
      </c>
      <c r="D3" s="5" t="s">
        <v>1</v>
      </c>
      <c r="E3" s="6" t="s">
        <v>2</v>
      </c>
      <c r="F3" s="6" t="s">
        <v>3</v>
      </c>
      <c r="G3" s="44" t="s">
        <v>14</v>
      </c>
      <c r="H3" s="6" t="s">
        <v>4</v>
      </c>
      <c r="I3" s="7"/>
      <c r="J3" s="3"/>
    </row>
    <row r="4" spans="2:10" ht="26" customHeight="1" x14ac:dyDescent="0.2">
      <c r="B4" s="8">
        <v>45458</v>
      </c>
      <c r="C4" s="9" t="s">
        <v>6</v>
      </c>
      <c r="D4" s="9" t="s">
        <v>76</v>
      </c>
      <c r="E4" s="18">
        <v>364</v>
      </c>
      <c r="F4" s="18">
        <v>0</v>
      </c>
      <c r="G4" s="10">
        <v>72.8</v>
      </c>
      <c r="H4" s="11">
        <f>E4-F4-G4</f>
        <v>291.2</v>
      </c>
      <c r="I4" s="12">
        <f>G4+G5</f>
        <v>104</v>
      </c>
    </row>
    <row r="5" spans="2:10" ht="26" customHeight="1" x14ac:dyDescent="0.2">
      <c r="B5" s="8">
        <v>45458</v>
      </c>
      <c r="C5" s="9" t="s">
        <v>6</v>
      </c>
      <c r="D5" s="9" t="s">
        <v>74</v>
      </c>
      <c r="E5" s="18">
        <v>156</v>
      </c>
      <c r="F5" s="18">
        <v>0</v>
      </c>
      <c r="G5" s="10">
        <v>31.2</v>
      </c>
      <c r="H5" s="11">
        <f t="shared" ref="H5:H7" si="0">E5-F5-G5</f>
        <v>124.8</v>
      </c>
      <c r="I5" s="13">
        <f>H4+H5+H6</f>
        <v>419.38</v>
      </c>
    </row>
    <row r="6" spans="2:10" ht="26" customHeight="1" x14ac:dyDescent="0.2">
      <c r="B6" s="8">
        <v>45458</v>
      </c>
      <c r="C6" s="9" t="s">
        <v>6</v>
      </c>
      <c r="D6" s="14" t="s">
        <v>75</v>
      </c>
      <c r="E6" s="18">
        <v>3.38</v>
      </c>
      <c r="F6" s="18">
        <v>0</v>
      </c>
      <c r="G6" s="10"/>
      <c r="H6" s="11">
        <f t="shared" si="0"/>
        <v>3.38</v>
      </c>
      <c r="I6" s="16"/>
    </row>
    <row r="7" spans="2:10" ht="26" customHeight="1" x14ac:dyDescent="0.2">
      <c r="B7" s="8">
        <v>45443</v>
      </c>
      <c r="C7" s="9" t="s">
        <v>79</v>
      </c>
      <c r="D7" s="14" t="s">
        <v>78</v>
      </c>
      <c r="E7" s="18">
        <v>991.49</v>
      </c>
      <c r="F7" s="18">
        <v>165.25</v>
      </c>
      <c r="G7" s="41"/>
      <c r="H7" s="15">
        <f t="shared" si="0"/>
        <v>826.24</v>
      </c>
      <c r="I7" s="43"/>
    </row>
    <row r="9" spans="2:10" ht="16" x14ac:dyDescent="0.2">
      <c r="B9" s="20" t="s">
        <v>11</v>
      </c>
      <c r="C9" s="21" t="s">
        <v>0</v>
      </c>
      <c r="D9" s="21" t="s">
        <v>1</v>
      </c>
      <c r="E9" s="22" t="s">
        <v>2</v>
      </c>
      <c r="F9" s="22" t="s">
        <v>3</v>
      </c>
      <c r="G9" s="22" t="s">
        <v>4</v>
      </c>
    </row>
    <row r="10" spans="2:10" ht="16" x14ac:dyDescent="0.2">
      <c r="B10" s="23">
        <v>45458</v>
      </c>
      <c r="C10" s="24" t="s">
        <v>6</v>
      </c>
      <c r="D10" s="24" t="s">
        <v>76</v>
      </c>
      <c r="E10" s="25">
        <v>364</v>
      </c>
      <c r="F10" s="25">
        <v>0</v>
      </c>
      <c r="G10" s="38">
        <f>E10-F10</f>
        <v>364</v>
      </c>
    </row>
    <row r="11" spans="2:10" ht="16" x14ac:dyDescent="0.2">
      <c r="B11" s="23">
        <v>45458</v>
      </c>
      <c r="C11" s="24" t="s">
        <v>6</v>
      </c>
      <c r="D11" s="24" t="s">
        <v>74</v>
      </c>
      <c r="E11" s="25">
        <v>156</v>
      </c>
      <c r="F11" s="25">
        <v>0</v>
      </c>
      <c r="G11" s="38">
        <f t="shared" ref="G11:G13" si="1">E11-F11</f>
        <v>156</v>
      </c>
    </row>
    <row r="12" spans="2:10" ht="17" x14ac:dyDescent="0.2">
      <c r="B12" s="23">
        <v>45458</v>
      </c>
      <c r="C12" s="24" t="s">
        <v>6</v>
      </c>
      <c r="D12" s="39" t="s">
        <v>75</v>
      </c>
      <c r="E12" s="25">
        <v>3.38</v>
      </c>
      <c r="F12" s="25">
        <v>0</v>
      </c>
      <c r="G12" s="38">
        <f t="shared" si="1"/>
        <v>3.38</v>
      </c>
    </row>
    <row r="13" spans="2:10" ht="17" x14ac:dyDescent="0.2">
      <c r="B13" s="23">
        <v>45443</v>
      </c>
      <c r="C13" s="24" t="s">
        <v>79</v>
      </c>
      <c r="D13" s="39" t="s">
        <v>78</v>
      </c>
      <c r="E13" s="25">
        <v>991.49</v>
      </c>
      <c r="F13" s="25">
        <v>165.25</v>
      </c>
      <c r="G13" s="38">
        <f t="shared" si="1"/>
        <v>826.24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2024-07-03T17:28:36Z</dcterms:modified>
  <cp:category/>
  <cp:contentStatus/>
</cp:coreProperties>
</file>