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40912/"/>
    </mc:Choice>
  </mc:AlternateContent>
  <xr:revisionPtr revIDLastSave="0" documentId="13_ncr:1_{4533C8A8-EA75-CA4A-B2BF-DA177881BEC4}" xr6:coauthVersionLast="47" xr6:coauthVersionMax="47" xr10:uidLastSave="{00000000-0000-0000-0000-000000000000}"/>
  <bookViews>
    <workbookView xWindow="30960" yWindow="500" windowWidth="31100" windowHeight="2110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Summary!$A$41:$F$45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H12" i="2" l="1"/>
  <c r="H11" i="2"/>
  <c r="H10" i="2"/>
  <c r="G28" i="2"/>
  <c r="G27" i="2"/>
  <c r="G26" i="2"/>
  <c r="G25" i="2"/>
  <c r="G24" i="2"/>
  <c r="G23" i="2"/>
  <c r="G22" i="2"/>
  <c r="G21" i="2"/>
  <c r="G20" i="2"/>
  <c r="G19" i="2"/>
  <c r="F52" i="1" l="1"/>
  <c r="F53" i="1"/>
  <c r="F51" i="1"/>
  <c r="F50" i="1"/>
  <c r="F49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6" i="1" s="1"/>
  <c r="H37" i="1" l="1"/>
  <c r="H8" i="2" l="1"/>
  <c r="H9" i="2"/>
  <c r="F47" i="1" l="1"/>
  <c r="F48" i="1"/>
  <c r="F46" i="1"/>
  <c r="H7" i="2" l="1"/>
  <c r="I9" i="2" s="1"/>
  <c r="H6" i="2" l="1"/>
  <c r="F44" i="1" l="1"/>
  <c r="F45" i="1"/>
  <c r="F43" i="1"/>
  <c r="I5" i="2" l="1"/>
  <c r="H5" i="2" l="1"/>
  <c r="H4" i="2"/>
  <c r="I6" i="2" l="1"/>
  <c r="H38" i="1" l="1"/>
</calcChain>
</file>

<file path=xl/sharedStrings.xml><?xml version="1.0" encoding="utf-8"?>
<sst xmlns="http://schemas.openxmlformats.org/spreadsheetml/2006/main" count="184" uniqueCount="78">
  <si>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</si>
  <si>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</si>
  <si>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</si>
  <si>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</si>
  <si>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</si>
  <si>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</si>
  <si>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</si>
  <si>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</si>
  <si>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</si>
  <si>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</si>
  <si>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</si>
  <si>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</si>
  <si>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</si>
  <si>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</si>
  <si>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</si>
  <si>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</si>
  <si>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</si>
  <si>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JR TreeCare</t>
  </si>
  <si>
    <t>M H Kennedy</t>
  </si>
  <si>
    <t>2024-25</t>
  </si>
  <si>
    <t>Playsafe Playgrounds</t>
  </si>
  <si>
    <t>Installation of Roundabout CV playground</t>
  </si>
  <si>
    <t>Geoxphere Ltd</t>
  </si>
  <si>
    <t>CGW Chestnut Fencing</t>
  </si>
  <si>
    <t>Allotment Fencing</t>
  </si>
  <si>
    <t>Parish On Line Annual Fee</t>
  </si>
  <si>
    <t>HMRC(Tax Mnth 2 2024-25)</t>
  </si>
  <si>
    <t>Clerk: April Pay</t>
  </si>
  <si>
    <t>Morag Birch(Tax Mnth 2 2024-25)</t>
  </si>
  <si>
    <t>Clerk: April Expense</t>
  </si>
  <si>
    <t>RFO: April Pay</t>
  </si>
  <si>
    <t>A1 A-Board + Sealant</t>
  </si>
  <si>
    <t>Mulberry LA Services Ltd</t>
  </si>
  <si>
    <t>Internal Audit 2023-24</t>
  </si>
  <si>
    <t>Ruth Cooper</t>
  </si>
  <si>
    <t>Wildflower Plugs - Yellow Rattle</t>
  </si>
  <si>
    <t>M H Kennedy &amp; Son</t>
  </si>
  <si>
    <t>April 24 Grasscut</t>
  </si>
  <si>
    <t>Roundabout CV Playground</t>
  </si>
  <si>
    <t>May 24 Grasscut</t>
  </si>
  <si>
    <t>HMRC(Tax Mnth 3 2024-25)</t>
  </si>
  <si>
    <t>Clerk: May Pay</t>
  </si>
  <si>
    <t>Morag Birch(Tax Mnth 3 2024-25)</t>
  </si>
  <si>
    <t>Clerk: May Expense</t>
  </si>
  <si>
    <t>RFO: May Pay</t>
  </si>
  <si>
    <t>Detailed Works</t>
  </si>
  <si>
    <t>Repair Stedham Sign Post</t>
  </si>
  <si>
    <t>2 x Stedham &amp; Iping Books</t>
  </si>
  <si>
    <r>
      <t>Invoices/</t>
    </r>
    <r>
      <rPr>
        <b/>
        <sz val="12"/>
        <color theme="7" tint="-0.249977111117893"/>
        <rFont val="Arial"/>
        <family val="2"/>
      </rPr>
      <t xml:space="preserve">Expenditure </t>
    </r>
    <r>
      <rPr>
        <b/>
        <sz val="12"/>
        <color theme="1"/>
        <rFont val="Arial"/>
        <family val="2"/>
      </rPr>
      <t>requiring approval</t>
    </r>
  </si>
  <si>
    <t>Jessica Simon</t>
  </si>
  <si>
    <t>Opening Balance 1st May 2024</t>
  </si>
  <si>
    <t>June 24 Grasscut</t>
  </si>
  <si>
    <t>Allotment Water Apr 2024-Jul 2024</t>
  </si>
  <si>
    <t xml:space="preserve">Open Garden Trail Maps-Printing </t>
  </si>
  <si>
    <t>HMRC(Tax Mnth 4 2024-25)</t>
  </si>
  <si>
    <t>Clerk: June Pay</t>
  </si>
  <si>
    <t>Morag Birch(Tax Mnth 4 2024-25)</t>
  </si>
  <si>
    <t>Clerk: June Expense</t>
  </si>
  <si>
    <t>RFO: June Pay</t>
  </si>
  <si>
    <t>July 24 Grasscut</t>
  </si>
  <si>
    <t>Moore East Midlands</t>
  </si>
  <si>
    <t>External Audit 2023-24</t>
  </si>
  <si>
    <t>Payments made since 1st May 2024</t>
  </si>
  <si>
    <t>Income received since 1st May 2024</t>
  </si>
  <si>
    <t>July Pay (Clerk) (£13.00/hour)</t>
  </si>
  <si>
    <t>July Pay (RFO) (£13.00/hour)</t>
  </si>
  <si>
    <t>July Expenses (Clerk)</t>
  </si>
  <si>
    <t>August Pay (Clerk) (£13.00/hour)</t>
  </si>
  <si>
    <t>August Pay (RFO) (£13.00/hour)</t>
  </si>
  <si>
    <t>August Expenses (Clerk)</t>
  </si>
  <si>
    <t>Wasp Nest Removal Common View</t>
  </si>
  <si>
    <t>Information Commissioner's Office</t>
  </si>
  <si>
    <t>Data Protection Fee (Direct Debit)</t>
  </si>
  <si>
    <t>School Lane Hedging(Include in annual maintenance contract) - Estimate</t>
  </si>
  <si>
    <t>WSCC</t>
  </si>
  <si>
    <t>Annual Rent CV Play area &amp; Allotments</t>
  </si>
  <si>
    <t>Bank Balance 9th September  2024</t>
  </si>
  <si>
    <t>Grass cut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</si>
</sst>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7" tint="-0.249977111117893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4" fillId="0" borderId="4" xfId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4" borderId="1" xfId="1" applyNumberFormat="1" applyFont="1" applyFill="1" applyBorder="1" applyAlignment="1">
      <alignment horizontal="righ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165" fontId="4" fillId="3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right" vertical="top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4" fontId="8" fillId="0" borderId="1" xfId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1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left" vertical="top"/>
    </xf>
    <xf numFmtId="164" fontId="9" fillId="0" borderId="5" xfId="0" applyNumberFormat="1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left" vertical="top"/>
    </xf>
    <xf numFmtId="14" fontId="9" fillId="0" borderId="0" xfId="0" applyNumberFormat="1" applyFont="1" applyAlignment="1">
      <alignment vertical="top"/>
    </xf>
    <xf numFmtId="14" fontId="8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64" fontId="11" fillId="0" borderId="1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165" fontId="5" fillId="0" borderId="1" xfId="0" applyNumberFormat="1" applyFont="1" applyBorder="1" applyAlignment="1">
      <alignment horizontal="right" vertical="top"/>
    </xf>
    <xf numFmtId="14" fontId="9" fillId="2" borderId="1" xfId="0" applyNumberFormat="1" applyFont="1" applyFill="1" applyBorder="1" applyAlignment="1">
      <alignment horizontal="left" vertical="top"/>
    </xf>
    <xf numFmtId="164" fontId="4" fillId="0" borderId="4" xfId="1" applyFont="1" applyBorder="1" applyAlignment="1">
      <alignment horizontal="left" vertical="top" wrapText="1"/>
    </xf>
    <xf numFmtId="14" fontId="9" fillId="4" borderId="1" xfId="0" applyNumberFormat="1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164" fontId="9" fillId="4" borderId="1" xfId="1" applyFont="1" applyFill="1" applyBorder="1" applyAlignment="1">
      <alignment horizontal="left" vertical="top"/>
    </xf>
    <xf numFmtId="164" fontId="11" fillId="4" borderId="1" xfId="1" applyFont="1" applyFill="1" applyBorder="1" applyAlignment="1">
      <alignment horizontal="left" vertical="top"/>
    </xf>
    <xf numFmtId="165" fontId="6" fillId="5" borderId="1" xfId="1" applyNumberFormat="1" applyFont="1" applyFill="1" applyBorder="1" applyAlignment="1">
      <alignment horizontal="right" vertical="top"/>
    </xf>
    <xf numFmtId="14" fontId="13" fillId="6" borderId="1" xfId="0" applyNumberFormat="1" applyFont="1" applyFill="1" applyBorder="1" applyAlignment="1">
      <alignment horizontal="left" vertical="top"/>
    </xf>
    <xf numFmtId="0" fontId="13" fillId="0" borderId="6" xfId="0" applyFont="1" applyBorder="1"/>
    <xf numFmtId="0" fontId="13" fillId="0" borderId="6" xfId="0" applyFont="1" applyBorder="1" applyAlignment="1">
      <alignment horizontal="left" vertical="top"/>
    </xf>
    <xf numFmtId="14" fontId="13" fillId="6" borderId="7" xfId="0" applyNumberFormat="1" applyFont="1" applyFill="1" applyBorder="1" applyAlignment="1">
      <alignment horizontal="left" vertical="top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9" fillId="0" borderId="0" xfId="1" applyFont="1" applyFill="1" applyBorder="1" applyAlignment="1">
      <alignment horizontal="left" vertical="top"/>
    </xf>
    <xf numFmtId="164" fontId="11" fillId="0" borderId="0" xfId="1" applyFont="1" applyFill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5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/>
    </xf>
    <xf numFmtId="165" fontId="5" fillId="0" borderId="0" xfId="0" applyNumberFormat="1" applyFont="1" applyBorder="1" applyAlignment="1">
      <alignment horizontal="right" vertical="top"/>
    </xf>
    <xf numFmtId="165" fontId="6" fillId="0" borderId="0" xfId="1" applyNumberFormat="1" applyFont="1" applyFill="1" applyBorder="1" applyAlignment="1">
      <alignment horizontal="right" vertical="top"/>
    </xf>
    <xf numFmtId="165" fontId="12" fillId="0" borderId="0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right" vertical="top"/>
    </xf>
    <xf numFmtId="165" fontId="4" fillId="7" borderId="1" xfId="0" applyNumberFormat="1" applyFont="1" applyFill="1" applyBorder="1" applyAlignment="1">
      <alignment horizontal="right" vertical="top"/>
    </xf>
    <xf numFmtId="165" fontId="4" fillId="5" borderId="1" xfId="1" applyNumberFormat="1" applyFont="1" applyFill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62"/>
  <sheetViews>
    <sheetView zoomScale="130" zoomScaleNormal="130" workbookViewId="0">
      <pane xSplit="1" ySplit="2" topLeftCell="B40" activePane="bottomRight" state="frozen"/>
      <selection pane="topRight" activeCell="B1" sqref="B1"/>
      <selection pane="bottomLeft" activeCell="A4" sqref="A4"/>
      <selection pane="bottomRight" activeCell="A43" sqref="A43:F52"/>
    </sheetView>
  </sheetViews>
  <sheetFormatPr baseColWidth="10" defaultColWidth="8.83203125" defaultRowHeight="16" x14ac:dyDescent="0.2"/>
  <cols>
    <col min="1" max="1" width="12.33203125" style="38" customWidth="1"/>
    <col min="2" max="2" width="32.6640625" style="18" customWidth="1"/>
    <col min="3" max="3" width="40.33203125" style="18" customWidth="1"/>
    <col min="4" max="6" width="12.5" style="35" customWidth="1"/>
    <col min="7" max="8" width="14.5" style="18" customWidth="1"/>
    <col min="9" max="9" width="11" style="18" customWidth="1"/>
    <col min="10" max="10" width="11.33203125" style="18" bestFit="1" customWidth="1"/>
    <col min="11" max="16384" width="8.83203125" style="18"/>
  </cols>
  <sheetData>
    <row r="1" spans="1:9" x14ac:dyDescent="0.2">
      <c r="A1" s="58" t="s">
        <v>62</v>
      </c>
      <c r="B1" s="58"/>
      <c r="C1" s="58"/>
      <c r="D1" s="58"/>
      <c r="E1" s="58"/>
      <c r="F1" s="58"/>
      <c r="G1" s="58"/>
      <c r="H1" s="58"/>
    </row>
    <row r="2" spans="1:9" x14ac:dyDescent="0.2">
      <c r="A2" s="19" t="s">
        <v>11</v>
      </c>
      <c r="B2" s="20" t="s">
        <v>0</v>
      </c>
      <c r="C2" s="20" t="s">
        <v>1</v>
      </c>
      <c r="D2" s="21" t="s">
        <v>2</v>
      </c>
      <c r="E2" s="21" t="s">
        <v>3</v>
      </c>
      <c r="F2" s="21" t="s">
        <v>4</v>
      </c>
      <c r="G2" s="20" t="s">
        <v>5</v>
      </c>
      <c r="H2" s="21" t="s">
        <v>9</v>
      </c>
    </row>
    <row r="3" spans="1:9" x14ac:dyDescent="0.2">
      <c r="A3" s="22"/>
      <c r="B3" s="23"/>
      <c r="C3" s="23"/>
      <c r="D3" s="24"/>
      <c r="E3" s="24"/>
      <c r="F3" s="24"/>
      <c r="G3" s="23"/>
      <c r="H3" s="25">
        <v>30524.17</v>
      </c>
      <c r="I3" s="18" t="s">
        <v>50</v>
      </c>
    </row>
    <row r="4" spans="1:9" x14ac:dyDescent="0.2">
      <c r="A4" s="22">
        <v>45414</v>
      </c>
      <c r="B4" s="23" t="s">
        <v>20</v>
      </c>
      <c r="C4" s="23" t="s">
        <v>21</v>
      </c>
      <c r="D4" s="25">
        <v>13219.2</v>
      </c>
      <c r="E4" s="25">
        <v>2203.1999999999998</v>
      </c>
      <c r="F4" s="25">
        <v>11016</v>
      </c>
      <c r="G4" s="26" t="s">
        <v>19</v>
      </c>
      <c r="H4" s="25">
        <f>H3-D4</f>
        <v>17304.969999999998</v>
      </c>
    </row>
    <row r="5" spans="1:9" x14ac:dyDescent="0.2">
      <c r="A5" s="22">
        <v>45429</v>
      </c>
      <c r="B5" s="26" t="s">
        <v>23</v>
      </c>
      <c r="C5" s="23" t="s">
        <v>24</v>
      </c>
      <c r="D5" s="29">
        <v>84</v>
      </c>
      <c r="E5" s="29">
        <v>14</v>
      </c>
      <c r="F5" s="29">
        <v>70</v>
      </c>
      <c r="G5" s="26" t="s">
        <v>19</v>
      </c>
      <c r="H5" s="25">
        <f t="shared" ref="H5:H32" si="0">H4-D5</f>
        <v>17220.969999999998</v>
      </c>
    </row>
    <row r="6" spans="1:9" x14ac:dyDescent="0.2">
      <c r="A6" s="22">
        <v>45429</v>
      </c>
      <c r="B6" s="26" t="s">
        <v>22</v>
      </c>
      <c r="C6" s="23" t="s">
        <v>25</v>
      </c>
      <c r="D6" s="29">
        <v>45</v>
      </c>
      <c r="E6" s="29">
        <v>7.5</v>
      </c>
      <c r="F6" s="29">
        <v>37.5</v>
      </c>
      <c r="G6" s="26" t="s">
        <v>19</v>
      </c>
      <c r="H6" s="25">
        <f t="shared" si="0"/>
        <v>17175.969999999998</v>
      </c>
    </row>
    <row r="7" spans="1:9" x14ac:dyDescent="0.2">
      <c r="A7" s="22">
        <v>45429</v>
      </c>
      <c r="B7" s="26" t="s">
        <v>26</v>
      </c>
      <c r="C7" s="23" t="s">
        <v>27</v>
      </c>
      <c r="D7" s="29">
        <v>72.8</v>
      </c>
      <c r="E7" s="29"/>
      <c r="F7" s="29">
        <v>72.8</v>
      </c>
      <c r="G7" s="26" t="s">
        <v>19</v>
      </c>
      <c r="H7" s="25">
        <f t="shared" si="0"/>
        <v>17103.169999999998</v>
      </c>
    </row>
    <row r="8" spans="1:9" x14ac:dyDescent="0.2">
      <c r="A8" s="22">
        <v>45429</v>
      </c>
      <c r="B8" s="26" t="s">
        <v>28</v>
      </c>
      <c r="C8" s="23" t="s">
        <v>27</v>
      </c>
      <c r="D8" s="29">
        <v>291.2</v>
      </c>
      <c r="E8" s="29"/>
      <c r="F8" s="29">
        <v>291.2</v>
      </c>
      <c r="G8" s="26" t="s">
        <v>19</v>
      </c>
      <c r="H8" s="25">
        <f t="shared" si="0"/>
        <v>16811.969999999998</v>
      </c>
    </row>
    <row r="9" spans="1:9" x14ac:dyDescent="0.2">
      <c r="A9" s="22">
        <v>45429</v>
      </c>
      <c r="B9" s="26" t="s">
        <v>28</v>
      </c>
      <c r="C9" s="23" t="s">
        <v>29</v>
      </c>
      <c r="D9" s="29">
        <v>1.1299999999999999</v>
      </c>
      <c r="E9" s="29"/>
      <c r="F9" s="29">
        <v>1.1299999999999999</v>
      </c>
      <c r="G9" s="26" t="s">
        <v>19</v>
      </c>
      <c r="H9" s="25">
        <f t="shared" si="0"/>
        <v>16810.839999999997</v>
      </c>
    </row>
    <row r="10" spans="1:9" x14ac:dyDescent="0.2">
      <c r="A10" s="22">
        <v>45429</v>
      </c>
      <c r="B10" s="26" t="s">
        <v>26</v>
      </c>
      <c r="C10" s="23" t="s">
        <v>30</v>
      </c>
      <c r="D10" s="29">
        <v>31.2</v>
      </c>
      <c r="E10" s="29"/>
      <c r="F10" s="29">
        <v>31.2</v>
      </c>
      <c r="G10" s="26" t="s">
        <v>19</v>
      </c>
      <c r="H10" s="25">
        <f t="shared" si="0"/>
        <v>16779.639999999996</v>
      </c>
    </row>
    <row r="11" spans="1:9" x14ac:dyDescent="0.2">
      <c r="A11" s="22">
        <v>45429</v>
      </c>
      <c r="B11" s="26" t="s">
        <v>28</v>
      </c>
      <c r="C11" s="23" t="s">
        <v>30</v>
      </c>
      <c r="D11" s="29">
        <v>124.8</v>
      </c>
      <c r="E11" s="29"/>
      <c r="F11" s="29">
        <v>124.8</v>
      </c>
      <c r="G11" s="26" t="s">
        <v>19</v>
      </c>
      <c r="H11" s="25">
        <f t="shared" si="0"/>
        <v>16654.839999999997</v>
      </c>
    </row>
    <row r="12" spans="1:9" x14ac:dyDescent="0.2">
      <c r="A12" s="22">
        <v>45429</v>
      </c>
      <c r="B12" s="26" t="s">
        <v>6</v>
      </c>
      <c r="C12" s="23" t="s">
        <v>31</v>
      </c>
      <c r="D12" s="29">
        <v>88.47</v>
      </c>
      <c r="E12" s="29">
        <v>14.75</v>
      </c>
      <c r="F12" s="29">
        <v>73.72</v>
      </c>
      <c r="G12" s="26" t="s">
        <v>19</v>
      </c>
      <c r="H12" s="25">
        <f t="shared" si="0"/>
        <v>16566.369999999995</v>
      </c>
    </row>
    <row r="13" spans="1:9" x14ac:dyDescent="0.2">
      <c r="A13" s="22">
        <v>45429</v>
      </c>
      <c r="B13" s="26" t="s">
        <v>32</v>
      </c>
      <c r="C13" s="23" t="s">
        <v>33</v>
      </c>
      <c r="D13" s="29">
        <v>292.5</v>
      </c>
      <c r="E13" s="29">
        <v>48.75</v>
      </c>
      <c r="F13" s="29">
        <v>243.75</v>
      </c>
      <c r="G13" s="26" t="s">
        <v>19</v>
      </c>
      <c r="H13" s="25">
        <f t="shared" si="0"/>
        <v>16273.869999999995</v>
      </c>
    </row>
    <row r="14" spans="1:9" x14ac:dyDescent="0.2">
      <c r="A14" s="22">
        <v>45429</v>
      </c>
      <c r="B14" s="26" t="s">
        <v>34</v>
      </c>
      <c r="C14" s="23" t="s">
        <v>35</v>
      </c>
      <c r="D14" s="29">
        <v>44.39</v>
      </c>
      <c r="E14" s="29">
        <v>5.99</v>
      </c>
      <c r="F14" s="29">
        <v>38.4</v>
      </c>
      <c r="G14" s="26" t="s">
        <v>19</v>
      </c>
      <c r="H14" s="25">
        <f t="shared" si="0"/>
        <v>16229.479999999996</v>
      </c>
    </row>
    <row r="15" spans="1:9" x14ac:dyDescent="0.2">
      <c r="A15" s="22">
        <v>45429</v>
      </c>
      <c r="B15" s="26" t="s">
        <v>36</v>
      </c>
      <c r="C15" s="23" t="s">
        <v>37</v>
      </c>
      <c r="D15" s="29">
        <v>991.49</v>
      </c>
      <c r="E15" s="29">
        <v>165.25</v>
      </c>
      <c r="F15" s="29">
        <v>826.24</v>
      </c>
      <c r="G15" s="26" t="s">
        <v>19</v>
      </c>
      <c r="H15" s="25">
        <f t="shared" si="0"/>
        <v>15237.989999999996</v>
      </c>
    </row>
    <row r="16" spans="1:9" x14ac:dyDescent="0.2">
      <c r="A16" s="22">
        <v>45457</v>
      </c>
      <c r="B16" s="26" t="s">
        <v>36</v>
      </c>
      <c r="C16" s="23" t="s">
        <v>39</v>
      </c>
      <c r="D16" s="29">
        <v>991.49</v>
      </c>
      <c r="E16" s="29">
        <v>165.25</v>
      </c>
      <c r="F16" s="29">
        <v>826.24</v>
      </c>
      <c r="G16" s="26" t="s">
        <v>19</v>
      </c>
      <c r="H16" s="25">
        <f t="shared" si="0"/>
        <v>14246.499999999996</v>
      </c>
    </row>
    <row r="17" spans="1:8" x14ac:dyDescent="0.2">
      <c r="A17" s="22">
        <v>45457</v>
      </c>
      <c r="B17" s="26" t="s">
        <v>40</v>
      </c>
      <c r="C17" s="23" t="s">
        <v>41</v>
      </c>
      <c r="D17" s="29">
        <v>72.8</v>
      </c>
      <c r="E17" s="29"/>
      <c r="F17" s="29">
        <v>72.8</v>
      </c>
      <c r="G17" s="26" t="s">
        <v>19</v>
      </c>
      <c r="H17" s="25">
        <f t="shared" si="0"/>
        <v>14173.699999999997</v>
      </c>
    </row>
    <row r="18" spans="1:8" x14ac:dyDescent="0.2">
      <c r="A18" s="22">
        <v>45457</v>
      </c>
      <c r="B18" s="26" t="s">
        <v>42</v>
      </c>
      <c r="C18" s="23" t="s">
        <v>41</v>
      </c>
      <c r="D18" s="29">
        <v>291.2</v>
      </c>
      <c r="E18" s="29"/>
      <c r="F18" s="29">
        <v>291.2</v>
      </c>
      <c r="G18" s="26" t="s">
        <v>19</v>
      </c>
      <c r="H18" s="25">
        <f t="shared" si="0"/>
        <v>13882.499999999996</v>
      </c>
    </row>
    <row r="19" spans="1:8" x14ac:dyDescent="0.2">
      <c r="A19" s="22">
        <v>45457</v>
      </c>
      <c r="B19" s="26" t="s">
        <v>42</v>
      </c>
      <c r="C19" s="23" t="s">
        <v>43</v>
      </c>
      <c r="D19" s="29">
        <v>3.38</v>
      </c>
      <c r="E19" s="29"/>
      <c r="F19" s="29">
        <v>3.38</v>
      </c>
      <c r="G19" s="26" t="s">
        <v>19</v>
      </c>
      <c r="H19" s="25">
        <f t="shared" si="0"/>
        <v>13879.119999999997</v>
      </c>
    </row>
    <row r="20" spans="1:8" x14ac:dyDescent="0.2">
      <c r="A20" s="22">
        <v>45457</v>
      </c>
      <c r="B20" s="26" t="s">
        <v>40</v>
      </c>
      <c r="C20" s="23" t="s">
        <v>44</v>
      </c>
      <c r="D20" s="29">
        <v>31.2</v>
      </c>
      <c r="E20" s="29"/>
      <c r="F20" s="29">
        <v>31.2</v>
      </c>
      <c r="G20" s="26" t="s">
        <v>19</v>
      </c>
      <c r="H20" s="25">
        <f t="shared" si="0"/>
        <v>13847.919999999996</v>
      </c>
    </row>
    <row r="21" spans="1:8" x14ac:dyDescent="0.2">
      <c r="A21" s="22">
        <v>45457</v>
      </c>
      <c r="B21" s="26" t="s">
        <v>42</v>
      </c>
      <c r="C21" s="23" t="s">
        <v>44</v>
      </c>
      <c r="D21" s="29">
        <v>124.8</v>
      </c>
      <c r="E21" s="29"/>
      <c r="F21" s="29">
        <v>124.8</v>
      </c>
      <c r="G21" s="26" t="s">
        <v>19</v>
      </c>
      <c r="H21" s="25">
        <f t="shared" si="0"/>
        <v>13723.119999999997</v>
      </c>
    </row>
    <row r="22" spans="1:8" x14ac:dyDescent="0.2">
      <c r="A22" s="22">
        <v>45475</v>
      </c>
      <c r="B22" s="26" t="s">
        <v>45</v>
      </c>
      <c r="C22" s="23" t="s">
        <v>46</v>
      </c>
      <c r="D22" s="29">
        <v>690</v>
      </c>
      <c r="E22" s="29"/>
      <c r="F22" s="29">
        <v>690</v>
      </c>
      <c r="G22" s="26" t="s">
        <v>19</v>
      </c>
      <c r="H22" s="25">
        <f t="shared" si="0"/>
        <v>13033.119999999997</v>
      </c>
    </row>
    <row r="23" spans="1:8" x14ac:dyDescent="0.2">
      <c r="A23" s="48">
        <v>45492</v>
      </c>
      <c r="B23" s="49" t="s">
        <v>36</v>
      </c>
      <c r="C23" s="50" t="s">
        <v>51</v>
      </c>
      <c r="D23" s="29">
        <v>991.45</v>
      </c>
      <c r="E23" s="29">
        <v>165.25</v>
      </c>
      <c r="F23" s="29">
        <v>826.2</v>
      </c>
      <c r="G23" s="26" t="s">
        <v>19</v>
      </c>
      <c r="H23" s="25">
        <f t="shared" si="0"/>
        <v>12041.669999999996</v>
      </c>
    </row>
    <row r="24" spans="1:8" x14ac:dyDescent="0.2">
      <c r="A24" s="51">
        <v>45492</v>
      </c>
      <c r="B24" s="52" t="s">
        <v>13</v>
      </c>
      <c r="C24" s="53" t="s">
        <v>52</v>
      </c>
      <c r="D24" s="29">
        <v>83.8</v>
      </c>
      <c r="E24" s="29"/>
      <c r="F24" s="29">
        <v>83.8</v>
      </c>
      <c r="G24" s="26" t="s">
        <v>19</v>
      </c>
      <c r="H24" s="25">
        <f t="shared" si="0"/>
        <v>11957.869999999997</v>
      </c>
    </row>
    <row r="25" spans="1:8" x14ac:dyDescent="0.2">
      <c r="A25" s="51">
        <v>45492</v>
      </c>
      <c r="B25" s="52" t="s">
        <v>49</v>
      </c>
      <c r="C25" s="50" t="s">
        <v>53</v>
      </c>
      <c r="D25" s="29">
        <v>160</v>
      </c>
      <c r="E25" s="29"/>
      <c r="F25" s="29">
        <v>160</v>
      </c>
      <c r="G25" s="26" t="s">
        <v>19</v>
      </c>
      <c r="H25" s="25">
        <f t="shared" si="0"/>
        <v>11797.869999999997</v>
      </c>
    </row>
    <row r="26" spans="1:8" x14ac:dyDescent="0.2">
      <c r="A26" s="51">
        <v>45492</v>
      </c>
      <c r="B26" s="52" t="s">
        <v>54</v>
      </c>
      <c r="C26" s="54" t="s">
        <v>55</v>
      </c>
      <c r="D26" s="29">
        <v>72.8</v>
      </c>
      <c r="E26" s="29"/>
      <c r="F26" s="29">
        <v>72.8</v>
      </c>
      <c r="G26" s="26" t="s">
        <v>19</v>
      </c>
      <c r="H26" s="25">
        <f t="shared" si="0"/>
        <v>11725.069999999998</v>
      </c>
    </row>
    <row r="27" spans="1:8" x14ac:dyDescent="0.2">
      <c r="A27" s="51">
        <v>45492</v>
      </c>
      <c r="B27" s="52" t="s">
        <v>56</v>
      </c>
      <c r="C27" s="54" t="s">
        <v>55</v>
      </c>
      <c r="D27" s="29">
        <v>291.2</v>
      </c>
      <c r="E27" s="29"/>
      <c r="F27" s="29">
        <v>291.2</v>
      </c>
      <c r="G27" s="26" t="s">
        <v>19</v>
      </c>
      <c r="H27" s="25">
        <f t="shared" si="0"/>
        <v>11433.869999999997</v>
      </c>
    </row>
    <row r="28" spans="1:8" x14ac:dyDescent="0.2">
      <c r="A28" s="51">
        <v>45492</v>
      </c>
      <c r="B28" s="52" t="s">
        <v>56</v>
      </c>
      <c r="C28" s="54" t="s">
        <v>57</v>
      </c>
      <c r="D28" s="29">
        <v>2.25</v>
      </c>
      <c r="E28" s="29"/>
      <c r="F28" s="29">
        <v>2.25</v>
      </c>
      <c r="G28" s="26" t="s">
        <v>19</v>
      </c>
      <c r="H28" s="25">
        <f t="shared" si="0"/>
        <v>11431.619999999997</v>
      </c>
    </row>
    <row r="29" spans="1:8" x14ac:dyDescent="0.2">
      <c r="A29" s="51">
        <v>45492</v>
      </c>
      <c r="B29" s="52" t="s">
        <v>54</v>
      </c>
      <c r="C29" s="54" t="s">
        <v>58</v>
      </c>
      <c r="D29" s="29">
        <v>31.2</v>
      </c>
      <c r="E29" s="29"/>
      <c r="F29" s="29">
        <v>31.2</v>
      </c>
      <c r="G29" s="26" t="s">
        <v>19</v>
      </c>
      <c r="H29" s="25">
        <f t="shared" si="0"/>
        <v>11400.419999999996</v>
      </c>
    </row>
    <row r="30" spans="1:8" x14ac:dyDescent="0.2">
      <c r="A30" s="51">
        <v>45492</v>
      </c>
      <c r="B30" s="52" t="s">
        <v>56</v>
      </c>
      <c r="C30" s="54" t="s">
        <v>58</v>
      </c>
      <c r="D30" s="29">
        <v>124.8</v>
      </c>
      <c r="E30" s="29"/>
      <c r="F30" s="29">
        <v>124.8</v>
      </c>
      <c r="G30" s="26" t="s">
        <v>19</v>
      </c>
      <c r="H30" s="25">
        <f t="shared" si="0"/>
        <v>11275.619999999997</v>
      </c>
    </row>
    <row r="31" spans="1:8" x14ac:dyDescent="0.2">
      <c r="A31" s="51">
        <v>45518</v>
      </c>
      <c r="B31" s="52" t="s">
        <v>36</v>
      </c>
      <c r="C31" s="54" t="s">
        <v>59</v>
      </c>
      <c r="D31" s="29">
        <v>495.74</v>
      </c>
      <c r="E31" s="29">
        <v>82.62</v>
      </c>
      <c r="F31" s="29">
        <v>413.12</v>
      </c>
      <c r="G31" s="26" t="s">
        <v>19</v>
      </c>
      <c r="H31" s="25">
        <f t="shared" si="0"/>
        <v>10779.879999999997</v>
      </c>
    </row>
    <row r="32" spans="1:8" x14ac:dyDescent="0.2">
      <c r="A32" s="51">
        <v>45527</v>
      </c>
      <c r="B32" s="52" t="s">
        <v>60</v>
      </c>
      <c r="C32" s="54" t="s">
        <v>61</v>
      </c>
      <c r="D32" s="29">
        <v>252</v>
      </c>
      <c r="E32" s="29">
        <v>42</v>
      </c>
      <c r="F32" s="29">
        <v>210</v>
      </c>
      <c r="G32" s="26" t="s">
        <v>19</v>
      </c>
      <c r="H32" s="25">
        <f t="shared" si="0"/>
        <v>10527.879999999997</v>
      </c>
    </row>
    <row r="33" spans="1:9" x14ac:dyDescent="0.2">
      <c r="A33" s="40"/>
      <c r="B33" s="27"/>
      <c r="C33" s="28"/>
      <c r="D33" s="29"/>
      <c r="E33" s="29"/>
      <c r="F33" s="29"/>
      <c r="G33" s="27"/>
      <c r="H33" s="30"/>
    </row>
    <row r="34" spans="1:9" x14ac:dyDescent="0.2">
      <c r="A34" s="40"/>
      <c r="B34" s="27"/>
      <c r="C34" s="28"/>
      <c r="D34" s="29"/>
      <c r="E34" s="29"/>
      <c r="F34" s="29"/>
      <c r="G34" s="27"/>
      <c r="H34" s="30"/>
    </row>
    <row r="35" spans="1:9" x14ac:dyDescent="0.2">
      <c r="A35" s="59" t="s">
        <v>63</v>
      </c>
      <c r="B35" s="60"/>
      <c r="C35" s="60"/>
      <c r="D35" s="60"/>
      <c r="E35" s="60"/>
      <c r="F35" s="60"/>
      <c r="G35" s="60"/>
      <c r="H35" s="61"/>
    </row>
    <row r="36" spans="1:9" x14ac:dyDescent="0.2">
      <c r="A36" s="22"/>
      <c r="B36" s="23"/>
      <c r="C36" s="23"/>
      <c r="D36" s="25"/>
      <c r="E36" s="25"/>
      <c r="F36" s="25"/>
      <c r="G36" s="26"/>
      <c r="H36" s="25">
        <f>H32</f>
        <v>10527.879999999997</v>
      </c>
    </row>
    <row r="37" spans="1:9" x14ac:dyDescent="0.2">
      <c r="A37" s="22">
        <v>45428</v>
      </c>
      <c r="B37" s="26" t="s">
        <v>15</v>
      </c>
      <c r="C37" s="23" t="s">
        <v>38</v>
      </c>
      <c r="D37" s="25">
        <v>11000</v>
      </c>
      <c r="E37" s="31">
        <v>0</v>
      </c>
      <c r="F37" s="32">
        <v>0</v>
      </c>
      <c r="G37" s="26" t="s">
        <v>19</v>
      </c>
      <c r="H37" s="25">
        <f>H36+D37</f>
        <v>21527.879999999997</v>
      </c>
    </row>
    <row r="38" spans="1:9" x14ac:dyDescent="0.2">
      <c r="A38" s="22">
        <v>45467</v>
      </c>
      <c r="B38" s="26" t="s">
        <v>15</v>
      </c>
      <c r="C38" s="23" t="s">
        <v>47</v>
      </c>
      <c r="D38" s="25">
        <v>11.5</v>
      </c>
      <c r="E38" s="31">
        <v>0</v>
      </c>
      <c r="F38" s="32">
        <v>0</v>
      </c>
      <c r="G38" s="26" t="s">
        <v>19</v>
      </c>
      <c r="H38" s="25">
        <f t="shared" ref="H38" si="1">H37+D38</f>
        <v>21539.379999999997</v>
      </c>
      <c r="I38" s="18" t="s">
        <v>76</v>
      </c>
    </row>
    <row r="39" spans="1:9" x14ac:dyDescent="0.2">
      <c r="A39" s="33"/>
      <c r="B39" s="34"/>
      <c r="G39" s="34"/>
    </row>
    <row r="40" spans="1:9" ht="16" customHeight="1" x14ac:dyDescent="0.2">
      <c r="A40" s="34" t="s">
        <v>7</v>
      </c>
      <c r="C40" s="34"/>
      <c r="D40" s="34"/>
      <c r="E40" s="34"/>
      <c r="F40" s="34"/>
    </row>
    <row r="41" spans="1:9" ht="22" customHeight="1" x14ac:dyDescent="0.2">
      <c r="A41" s="34" t="s">
        <v>48</v>
      </c>
      <c r="B41" s="34"/>
      <c r="C41" s="34"/>
      <c r="G41" s="34"/>
      <c r="H41" s="34"/>
    </row>
    <row r="42" spans="1:9" ht="22" customHeight="1" x14ac:dyDescent="0.2">
      <c r="A42" s="19" t="s">
        <v>11</v>
      </c>
      <c r="B42" s="20" t="s">
        <v>0</v>
      </c>
      <c r="C42" s="20" t="s">
        <v>1</v>
      </c>
      <c r="D42" s="21" t="s">
        <v>2</v>
      </c>
      <c r="E42" s="21" t="s">
        <v>3</v>
      </c>
      <c r="F42" s="21" t="s">
        <v>4</v>
      </c>
      <c r="G42" s="34"/>
      <c r="H42" s="34"/>
    </row>
    <row r="43" spans="1:9" ht="22" customHeight="1" x14ac:dyDescent="0.2">
      <c r="A43" s="22">
        <v>45550</v>
      </c>
      <c r="B43" s="23" t="s">
        <v>6</v>
      </c>
      <c r="C43" s="23" t="s">
        <v>64</v>
      </c>
      <c r="D43" s="24">
        <v>364</v>
      </c>
      <c r="E43" s="24">
        <v>0</v>
      </c>
      <c r="F43" s="36">
        <f>D43-E43</f>
        <v>364</v>
      </c>
    </row>
    <row r="44" spans="1:9" ht="22" customHeight="1" x14ac:dyDescent="0.2">
      <c r="A44" s="22">
        <v>45550</v>
      </c>
      <c r="B44" s="23" t="s">
        <v>6</v>
      </c>
      <c r="C44" s="23" t="s">
        <v>65</v>
      </c>
      <c r="D44" s="24">
        <v>156</v>
      </c>
      <c r="E44" s="24">
        <v>0</v>
      </c>
      <c r="F44" s="36">
        <f t="shared" ref="F44:F45" si="2">D44-E44</f>
        <v>156</v>
      </c>
    </row>
    <row r="45" spans="1:9" ht="22" customHeight="1" x14ac:dyDescent="0.2">
      <c r="A45" s="22">
        <v>45550</v>
      </c>
      <c r="B45" s="23" t="s">
        <v>6</v>
      </c>
      <c r="C45" s="37" t="s">
        <v>66</v>
      </c>
      <c r="D45" s="24">
        <v>1.1299999999999999</v>
      </c>
      <c r="E45" s="24">
        <v>0</v>
      </c>
      <c r="F45" s="36">
        <f t="shared" si="2"/>
        <v>1.1299999999999999</v>
      </c>
    </row>
    <row r="46" spans="1:9" ht="22" customHeight="1" x14ac:dyDescent="0.2">
      <c r="A46" s="22">
        <v>45550</v>
      </c>
      <c r="B46" s="23" t="s">
        <v>6</v>
      </c>
      <c r="C46" s="23" t="s">
        <v>67</v>
      </c>
      <c r="D46" s="24">
        <v>364</v>
      </c>
      <c r="E46" s="24">
        <v>165.25</v>
      </c>
      <c r="F46" s="36">
        <f t="shared" ref="F46:F51" si="3">D46-E46</f>
        <v>198.75</v>
      </c>
    </row>
    <row r="47" spans="1:9" ht="22" customHeight="1" x14ac:dyDescent="0.2">
      <c r="A47" s="22">
        <v>45550</v>
      </c>
      <c r="B47" s="23" t="s">
        <v>6</v>
      </c>
      <c r="C47" s="23" t="s">
        <v>68</v>
      </c>
      <c r="D47" s="24">
        <v>156</v>
      </c>
      <c r="E47" s="24"/>
      <c r="F47" s="36">
        <f t="shared" si="3"/>
        <v>156</v>
      </c>
    </row>
    <row r="48" spans="1:9" ht="22" customHeight="1" x14ac:dyDescent="0.2">
      <c r="A48" s="22">
        <v>45550</v>
      </c>
      <c r="B48" s="23" t="s">
        <v>6</v>
      </c>
      <c r="C48" s="37" t="s">
        <v>69</v>
      </c>
      <c r="D48" s="24">
        <v>2.25</v>
      </c>
      <c r="E48" s="24"/>
      <c r="F48" s="36">
        <f t="shared" si="3"/>
        <v>2.25</v>
      </c>
    </row>
    <row r="49" spans="1:6" ht="22" customHeight="1" x14ac:dyDescent="0.2">
      <c r="A49" s="22">
        <v>45527</v>
      </c>
      <c r="B49" s="23" t="s">
        <v>6</v>
      </c>
      <c r="C49" s="37" t="s">
        <v>70</v>
      </c>
      <c r="D49" s="24">
        <v>60</v>
      </c>
      <c r="E49" s="24"/>
      <c r="F49" s="36">
        <f t="shared" si="3"/>
        <v>60</v>
      </c>
    </row>
    <row r="50" spans="1:6" ht="22" customHeight="1" x14ac:dyDescent="0.2">
      <c r="A50" s="22">
        <v>45562</v>
      </c>
      <c r="B50" s="23" t="s">
        <v>71</v>
      </c>
      <c r="C50" s="37" t="s">
        <v>72</v>
      </c>
      <c r="D50" s="24">
        <v>35</v>
      </c>
      <c r="E50" s="24"/>
      <c r="F50" s="36">
        <f t="shared" si="3"/>
        <v>35</v>
      </c>
    </row>
    <row r="51" spans="1:6" ht="22" customHeight="1" x14ac:dyDescent="0.2">
      <c r="A51" s="22">
        <v>45543</v>
      </c>
      <c r="B51" s="23" t="s">
        <v>74</v>
      </c>
      <c r="C51" s="37" t="s">
        <v>75</v>
      </c>
      <c r="D51" s="24">
        <v>400</v>
      </c>
      <c r="E51" s="24"/>
      <c r="F51" s="36">
        <f t="shared" si="3"/>
        <v>400</v>
      </c>
    </row>
    <row r="52" spans="1:6" ht="22" customHeight="1" x14ac:dyDescent="0.2">
      <c r="A52" s="22">
        <v>45535</v>
      </c>
      <c r="B52" s="23" t="s">
        <v>18</v>
      </c>
      <c r="C52" s="37" t="s">
        <v>77</v>
      </c>
      <c r="D52" s="24">
        <v>991.49</v>
      </c>
      <c r="E52" s="24">
        <v>165.25</v>
      </c>
      <c r="F52" s="36">
        <f t="shared" ref="F52" si="4">D52-E52</f>
        <v>826.24</v>
      </c>
    </row>
    <row r="53" spans="1:6" ht="38" customHeight="1" x14ac:dyDescent="0.2">
      <c r="A53" s="42">
        <v>45550</v>
      </c>
      <c r="B53" s="43" t="s">
        <v>17</v>
      </c>
      <c r="C53" s="44" t="s">
        <v>73</v>
      </c>
      <c r="D53" s="45">
        <v>200</v>
      </c>
      <c r="E53" s="45">
        <v>0</v>
      </c>
      <c r="F53" s="46">
        <f t="shared" ref="F53" si="5">D53-E53</f>
        <v>200</v>
      </c>
    </row>
    <row r="54" spans="1:6" ht="22" customHeight="1" x14ac:dyDescent="0.2">
      <c r="A54" s="22"/>
      <c r="B54" s="23"/>
      <c r="C54" s="37"/>
      <c r="D54" s="24"/>
      <c r="E54" s="24"/>
      <c r="F54" s="36"/>
    </row>
    <row r="55" spans="1:6" ht="22" customHeight="1" x14ac:dyDescent="0.2">
      <c r="C55" s="55"/>
      <c r="D55" s="56"/>
      <c r="E55" s="56"/>
      <c r="F55" s="57"/>
    </row>
    <row r="56" spans="1:6" x14ac:dyDescent="0.2">
      <c r="C56" s="38"/>
      <c r="F56" s="34"/>
    </row>
    <row r="57" spans="1:6" x14ac:dyDescent="0.2">
      <c r="B57" s="34"/>
      <c r="C57" s="34"/>
      <c r="F57" s="34"/>
    </row>
    <row r="58" spans="1:6" x14ac:dyDescent="0.2">
      <c r="A58" s="34" t="s">
        <v>12</v>
      </c>
      <c r="B58" s="34"/>
      <c r="C58" s="34"/>
      <c r="D58" s="34"/>
      <c r="E58" s="34"/>
      <c r="F58" s="34"/>
    </row>
    <row r="59" spans="1:6" x14ac:dyDescent="0.2">
      <c r="B59" s="34"/>
      <c r="C59" s="34"/>
    </row>
    <row r="60" spans="1:6" x14ac:dyDescent="0.2">
      <c r="A60" s="34"/>
      <c r="B60" s="34"/>
      <c r="C60" s="34"/>
    </row>
    <row r="61" spans="1:6" x14ac:dyDescent="0.2">
      <c r="A61" s="34" t="s">
        <v>10</v>
      </c>
    </row>
    <row r="62" spans="1:6" x14ac:dyDescent="0.2">
      <c r="A62" s="38" t="s">
        <v>8</v>
      </c>
    </row>
  </sheetData>
  <mergeCells count="2">
    <mergeCell ref="A1:H1"/>
    <mergeCell ref="A35:H35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28"/>
  <sheetViews>
    <sheetView tabSelected="1" zoomScale="120" zoomScaleNormal="120" workbookViewId="0">
      <selection activeCell="B3" sqref="B3:I12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8" style="1" customWidth="1"/>
    <col min="4" max="4" width="42" style="1" customWidth="1"/>
    <col min="5" max="5" width="12.83203125" style="1" customWidth="1"/>
    <col min="6" max="8" width="12.33203125" style="1" customWidth="1"/>
    <col min="9" max="9" width="10.1640625" style="1" customWidth="1"/>
    <col min="10" max="10" width="11.1640625" style="1" customWidth="1"/>
  </cols>
  <sheetData>
    <row r="2" spans="2:10" ht="20" customHeight="1" x14ac:dyDescent="0.2">
      <c r="B2" s="62" t="s">
        <v>16</v>
      </c>
      <c r="C2" s="62"/>
      <c r="D2" s="62"/>
      <c r="E2" s="16"/>
      <c r="F2" s="16"/>
      <c r="G2" s="16"/>
      <c r="H2" s="16"/>
      <c r="I2" s="16"/>
      <c r="J2" s="2"/>
    </row>
    <row r="3" spans="2:10" ht="38" customHeight="1" x14ac:dyDescent="0.2">
      <c r="B3" s="4" t="s">
        <v>11</v>
      </c>
      <c r="C3" s="5" t="s">
        <v>0</v>
      </c>
      <c r="D3" s="5" t="s">
        <v>1</v>
      </c>
      <c r="E3" s="6" t="s">
        <v>2</v>
      </c>
      <c r="F3" s="6" t="s">
        <v>3</v>
      </c>
      <c r="G3" s="41" t="s">
        <v>14</v>
      </c>
      <c r="H3" s="6" t="s">
        <v>4</v>
      </c>
      <c r="I3" s="7"/>
      <c r="J3" s="3"/>
    </row>
    <row r="4" spans="2:10" ht="26" customHeight="1" x14ac:dyDescent="0.2">
      <c r="B4" s="8">
        <v>45550</v>
      </c>
      <c r="C4" s="9" t="s">
        <v>6</v>
      </c>
      <c r="D4" s="9" t="s">
        <v>64</v>
      </c>
      <c r="E4" s="17">
        <v>364</v>
      </c>
      <c r="F4" s="17">
        <v>0</v>
      </c>
      <c r="G4" s="10">
        <v>72.8</v>
      </c>
      <c r="H4" s="11">
        <f>E4-F4-G4</f>
        <v>291.2</v>
      </c>
    </row>
    <row r="5" spans="2:10" ht="26" customHeight="1" x14ac:dyDescent="0.2">
      <c r="B5" s="8">
        <v>45550</v>
      </c>
      <c r="C5" s="9" t="s">
        <v>6</v>
      </c>
      <c r="D5" s="9" t="s">
        <v>65</v>
      </c>
      <c r="E5" s="17">
        <v>156</v>
      </c>
      <c r="F5" s="17">
        <v>0</v>
      </c>
      <c r="G5" s="10">
        <v>31.2</v>
      </c>
      <c r="H5" s="11">
        <f t="shared" ref="H5:H12" si="0">E5-F5-G5</f>
        <v>124.8</v>
      </c>
      <c r="I5" s="12">
        <f>G4+G5</f>
        <v>104</v>
      </c>
    </row>
    <row r="6" spans="2:10" ht="26" customHeight="1" x14ac:dyDescent="0.2">
      <c r="B6" s="8">
        <v>45550</v>
      </c>
      <c r="C6" s="9" t="s">
        <v>6</v>
      </c>
      <c r="D6" s="14" t="s">
        <v>66</v>
      </c>
      <c r="E6" s="17">
        <v>1.1299999999999999</v>
      </c>
      <c r="F6" s="17">
        <v>0</v>
      </c>
      <c r="G6" s="10"/>
      <c r="H6" s="11">
        <f t="shared" si="0"/>
        <v>1.1299999999999999</v>
      </c>
      <c r="I6" s="13">
        <f>H4+H5+H6</f>
        <v>417.13</v>
      </c>
    </row>
    <row r="7" spans="2:10" ht="25" customHeight="1" x14ac:dyDescent="0.2">
      <c r="B7" s="8">
        <v>45550</v>
      </c>
      <c r="C7" s="9" t="s">
        <v>6</v>
      </c>
      <c r="D7" s="9" t="s">
        <v>67</v>
      </c>
      <c r="E7" s="17">
        <v>364</v>
      </c>
      <c r="F7" s="17"/>
      <c r="G7" s="71">
        <v>72.8</v>
      </c>
      <c r="H7" s="47">
        <f t="shared" si="0"/>
        <v>291.2</v>
      </c>
      <c r="I7" s="70"/>
    </row>
    <row r="8" spans="2:10" ht="25" customHeight="1" x14ac:dyDescent="0.2">
      <c r="B8" s="8">
        <v>45550</v>
      </c>
      <c r="C8" s="9" t="s">
        <v>6</v>
      </c>
      <c r="D8" s="9" t="s">
        <v>68</v>
      </c>
      <c r="E8" s="17">
        <v>156</v>
      </c>
      <c r="F8" s="17"/>
      <c r="G8" s="71">
        <v>31.2</v>
      </c>
      <c r="H8" s="47">
        <f t="shared" si="0"/>
        <v>124.8</v>
      </c>
      <c r="I8" s="72">
        <f>G7+G8</f>
        <v>104</v>
      </c>
    </row>
    <row r="9" spans="2:10" ht="25" customHeight="1" x14ac:dyDescent="0.2">
      <c r="B9" s="8">
        <v>45550</v>
      </c>
      <c r="C9" s="9" t="s">
        <v>6</v>
      </c>
      <c r="D9" s="14" t="s">
        <v>69</v>
      </c>
      <c r="E9" s="17">
        <v>2.25</v>
      </c>
      <c r="F9" s="17"/>
      <c r="G9" s="71"/>
      <c r="H9" s="47">
        <f t="shared" si="0"/>
        <v>2.25</v>
      </c>
      <c r="I9" s="73">
        <f>H7+H8+H9</f>
        <v>418.25</v>
      </c>
    </row>
    <row r="10" spans="2:10" ht="25" customHeight="1" x14ac:dyDescent="0.2">
      <c r="B10" s="8">
        <v>45527</v>
      </c>
      <c r="C10" s="9" t="s">
        <v>6</v>
      </c>
      <c r="D10" s="14" t="s">
        <v>70</v>
      </c>
      <c r="E10" s="17">
        <v>60</v>
      </c>
      <c r="F10" s="17"/>
      <c r="G10" s="39"/>
      <c r="H10" s="15">
        <f t="shared" si="0"/>
        <v>60</v>
      </c>
      <c r="I10" s="69"/>
    </row>
    <row r="11" spans="2:10" ht="25" customHeight="1" x14ac:dyDescent="0.2">
      <c r="B11" s="8">
        <v>45543</v>
      </c>
      <c r="C11" s="9" t="s">
        <v>74</v>
      </c>
      <c r="D11" s="14" t="s">
        <v>75</v>
      </c>
      <c r="E11" s="17">
        <v>400</v>
      </c>
      <c r="F11" s="17"/>
      <c r="G11" s="39"/>
      <c r="H11" s="15">
        <f t="shared" si="0"/>
        <v>400</v>
      </c>
      <c r="I11" s="69"/>
    </row>
    <row r="12" spans="2:10" ht="25" customHeight="1" x14ac:dyDescent="0.2">
      <c r="B12" s="8">
        <v>45535</v>
      </c>
      <c r="C12" s="9" t="s">
        <v>18</v>
      </c>
      <c r="D12" s="14" t="s">
        <v>77</v>
      </c>
      <c r="E12" s="17">
        <v>991.49</v>
      </c>
      <c r="F12" s="17">
        <v>165.25</v>
      </c>
      <c r="G12" s="39"/>
      <c r="H12" s="15">
        <f t="shared" si="0"/>
        <v>826.24</v>
      </c>
      <c r="I12" s="69"/>
    </row>
    <row r="13" spans="2:10" ht="25" customHeight="1" x14ac:dyDescent="0.2">
      <c r="F13" s="66"/>
      <c r="G13" s="67"/>
      <c r="H13" s="68"/>
      <c r="I13" s="69"/>
    </row>
    <row r="14" spans="2:10" ht="25" customHeight="1" x14ac:dyDescent="0.2">
      <c r="B14" s="63"/>
      <c r="C14" s="64"/>
      <c r="D14" s="65"/>
      <c r="E14" s="66"/>
      <c r="F14" s="66"/>
      <c r="G14" s="67"/>
      <c r="H14" s="68"/>
      <c r="I14" s="69"/>
    </row>
    <row r="15" spans="2:10" ht="25" customHeight="1" x14ac:dyDescent="0.2">
      <c r="B15" s="63"/>
      <c r="C15" s="64"/>
      <c r="D15" s="65"/>
      <c r="E15" s="66"/>
      <c r="F15" s="66"/>
      <c r="G15" s="67"/>
      <c r="H15" s="68"/>
      <c r="I15" s="69"/>
    </row>
    <row r="16" spans="2:10" ht="25" customHeight="1" x14ac:dyDescent="0.2">
      <c r="B16" s="63"/>
      <c r="C16" s="64"/>
      <c r="D16" s="65"/>
      <c r="E16" s="66"/>
      <c r="F16" s="66"/>
      <c r="G16" s="67"/>
      <c r="H16" s="68"/>
      <c r="I16" s="69"/>
    </row>
    <row r="17" spans="2:9" ht="25" customHeight="1" x14ac:dyDescent="0.2">
      <c r="B17" s="63"/>
      <c r="C17" s="64"/>
      <c r="D17" s="65"/>
      <c r="E17" s="66"/>
      <c r="F17" s="66"/>
      <c r="G17" s="67"/>
      <c r="H17" s="68"/>
      <c r="I17" s="69"/>
    </row>
    <row r="18" spans="2:9" ht="25" customHeight="1" x14ac:dyDescent="0.2">
      <c r="B18" s="63"/>
      <c r="C18" s="64"/>
      <c r="D18" s="65"/>
      <c r="E18" s="66"/>
      <c r="F18" s="66"/>
      <c r="G18" s="67"/>
      <c r="H18" s="68"/>
      <c r="I18" s="69"/>
    </row>
    <row r="19" spans="2:9" ht="25" customHeight="1" x14ac:dyDescent="0.2">
      <c r="B19" s="22">
        <v>45550</v>
      </c>
      <c r="C19" s="23" t="s">
        <v>6</v>
      </c>
      <c r="D19" s="23" t="s">
        <v>64</v>
      </c>
      <c r="E19" s="24">
        <v>364</v>
      </c>
      <c r="F19" s="24">
        <v>0</v>
      </c>
      <c r="G19" s="36">
        <f>E19-F19</f>
        <v>364</v>
      </c>
      <c r="H19" s="68"/>
      <c r="I19" s="69"/>
    </row>
    <row r="20" spans="2:9" ht="25" customHeight="1" x14ac:dyDescent="0.2">
      <c r="B20" s="22">
        <v>45550</v>
      </c>
      <c r="C20" s="23" t="s">
        <v>6</v>
      </c>
      <c r="D20" s="23" t="s">
        <v>65</v>
      </c>
      <c r="E20" s="24">
        <v>156</v>
      </c>
      <c r="F20" s="24">
        <v>0</v>
      </c>
      <c r="G20" s="36">
        <f t="shared" ref="G20:G28" si="1">E20-F20</f>
        <v>156</v>
      </c>
      <c r="H20" s="68"/>
      <c r="I20" s="69"/>
    </row>
    <row r="21" spans="2:9" ht="25" customHeight="1" x14ac:dyDescent="0.2">
      <c r="B21" s="22">
        <v>45550</v>
      </c>
      <c r="C21" s="23" t="s">
        <v>6</v>
      </c>
      <c r="D21" s="37" t="s">
        <v>66</v>
      </c>
      <c r="E21" s="24">
        <v>1.1299999999999999</v>
      </c>
      <c r="F21" s="24">
        <v>0</v>
      </c>
      <c r="G21" s="36">
        <f t="shared" si="1"/>
        <v>1.1299999999999999</v>
      </c>
      <c r="H21" s="68"/>
      <c r="I21" s="69"/>
    </row>
    <row r="22" spans="2:9" ht="25" customHeight="1" x14ac:dyDescent="0.2">
      <c r="B22" s="22">
        <v>45550</v>
      </c>
      <c r="C22" s="23" t="s">
        <v>6</v>
      </c>
      <c r="D22" s="23" t="s">
        <v>67</v>
      </c>
      <c r="E22" s="24">
        <v>364</v>
      </c>
      <c r="F22" s="24">
        <v>165.25</v>
      </c>
      <c r="G22" s="36">
        <f t="shared" si="1"/>
        <v>198.75</v>
      </c>
      <c r="H22" s="68"/>
      <c r="I22" s="69"/>
    </row>
    <row r="23" spans="2:9" ht="16" x14ac:dyDescent="0.2">
      <c r="B23" s="22">
        <v>45550</v>
      </c>
      <c r="C23" s="23" t="s">
        <v>6</v>
      </c>
      <c r="D23" s="23" t="s">
        <v>68</v>
      </c>
      <c r="E23" s="24">
        <v>156</v>
      </c>
      <c r="F23" s="24"/>
      <c r="G23" s="36">
        <f t="shared" si="1"/>
        <v>156</v>
      </c>
    </row>
    <row r="24" spans="2:9" ht="17" x14ac:dyDescent="0.2">
      <c r="B24" s="22">
        <v>45550</v>
      </c>
      <c r="C24" s="23" t="s">
        <v>6</v>
      </c>
      <c r="D24" s="37" t="s">
        <v>69</v>
      </c>
      <c r="E24" s="24">
        <v>2.25</v>
      </c>
      <c r="F24" s="24"/>
      <c r="G24" s="36">
        <f t="shared" si="1"/>
        <v>2.25</v>
      </c>
    </row>
    <row r="25" spans="2:9" ht="34" x14ac:dyDescent="0.2">
      <c r="B25" s="22">
        <v>45527</v>
      </c>
      <c r="C25" s="23" t="s">
        <v>6</v>
      </c>
      <c r="D25" s="37" t="s">
        <v>70</v>
      </c>
      <c r="E25" s="24">
        <v>60</v>
      </c>
      <c r="F25" s="24"/>
      <c r="G25" s="36">
        <f t="shared" si="1"/>
        <v>60</v>
      </c>
    </row>
    <row r="26" spans="2:9" ht="17" x14ac:dyDescent="0.2">
      <c r="B26" s="22">
        <v>45562</v>
      </c>
      <c r="C26" s="23" t="s">
        <v>71</v>
      </c>
      <c r="D26" s="37" t="s">
        <v>72</v>
      </c>
      <c r="E26" s="24">
        <v>35</v>
      </c>
      <c r="F26" s="24"/>
      <c r="G26" s="36">
        <f t="shared" si="1"/>
        <v>35</v>
      </c>
    </row>
    <row r="27" spans="2:9" ht="34" x14ac:dyDescent="0.2">
      <c r="B27" s="22">
        <v>45543</v>
      </c>
      <c r="C27" s="23" t="s">
        <v>74</v>
      </c>
      <c r="D27" s="37" t="s">
        <v>75</v>
      </c>
      <c r="E27" s="24">
        <v>400</v>
      </c>
      <c r="F27" s="24"/>
      <c r="G27" s="36">
        <f t="shared" si="1"/>
        <v>400</v>
      </c>
    </row>
    <row r="28" spans="2:9" ht="17" x14ac:dyDescent="0.2">
      <c r="B28" s="22">
        <v>45535</v>
      </c>
      <c r="C28" s="23" t="s">
        <v>18</v>
      </c>
      <c r="D28" s="37" t="s">
        <v>77</v>
      </c>
      <c r="E28" s="24">
        <v>991.49</v>
      </c>
      <c r="F28" s="24">
        <v>165.25</v>
      </c>
      <c r="G28" s="36">
        <f t="shared" si="1"/>
        <v>826.24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2024-09-13T10:49:10Z</dcterms:modified>
  <cp:category/>
  <cp:contentStatus/>
</cp:coreProperties>
</file>